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127"/>
  <workbookPr codeName="ThisWorkbook"/>
  <mc:AlternateContent xmlns:mc="http://schemas.openxmlformats.org/markup-compatibility/2006">
    <mc:Choice Requires="x15">
      <x15ac:absPath xmlns:x15ac="http://schemas.microsoft.com/office/spreadsheetml/2010/11/ac" url="S:\esp-dam\A- Marchés\2- MARCHES TRAVAUX\2025\M2025-16 Travaux de rénovation des clôtures\PROCEDURE\DCE PLACE\"/>
    </mc:Choice>
  </mc:AlternateContent>
  <xr:revisionPtr revIDLastSave="0" documentId="13_ncr:1_{66C3F1A4-B87D-4ACB-A7CD-4969803A431C}" xr6:coauthVersionLast="47" xr6:coauthVersionMax="47" xr10:uidLastSave="{00000000-0000-0000-0000-000000000000}"/>
  <workbookProtection workbookAlgorithmName="SHA-512" workbookHashValue="txi5ftfXJihsbpSx7wbn7OTQIWq7Kyrd5zdfH8MNViT5r6Mp6JWYbda60229c+3DghZieoa9nYelH0E2Rwvbpw==" workbookSaltValue="QORAiPRD7RWW1yPCeqG3TQ==" workbookSpinCount="100000" lockStructure="1"/>
  <bookViews>
    <workbookView xWindow="-110" yWindow="-110" windowWidth="20700" windowHeight="11020" tabRatio="772" activeTab="1" xr2:uid="{00000000-000D-0000-FFFF-FFFF00000000}"/>
  </bookViews>
  <sheets>
    <sheet name="PDG" sheetId="33" r:id="rId1"/>
    <sheet name="DPGF" sheetId="27" r:id="rId2"/>
  </sheets>
  <definedNames>
    <definedName name="_Key1" hidden="1">#REF!</definedName>
    <definedName name="_Order1" hidden="1">255</definedName>
    <definedName name="_Toc57188859" localSheetId="1">DPGF!#REF!</definedName>
    <definedName name="_Toc57188860" localSheetId="1">DPGF!#REF!</definedName>
    <definedName name="_Toc57188862" localSheetId="1">DPGF!#REF!</definedName>
    <definedName name="_Toc57188864" localSheetId="1">DPGF!#REF!</definedName>
    <definedName name="_Toc57188865" localSheetId="1">DPGF!#REF!</definedName>
    <definedName name="_xlnm.Print_Titles" localSheetId="1">DPGF!$1:$2</definedName>
    <definedName name="_xlnm.Print_Area" localSheetId="1">DPGF!$A$1:$J$63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H52" i="27" l="1"/>
  <c r="I49" i="27"/>
  <c r="I50" i="27"/>
  <c r="I51" i="27"/>
  <c r="I48" i="27"/>
  <c r="H46" i="27"/>
  <c r="H42" i="27"/>
  <c r="I45" i="27"/>
  <c r="I44" i="27"/>
  <c r="I41" i="27"/>
  <c r="I40" i="27"/>
  <c r="I28" i="27"/>
  <c r="I29" i="27"/>
  <c r="I30" i="27"/>
  <c r="I31" i="27"/>
  <c r="I32" i="27"/>
  <c r="I33" i="27"/>
  <c r="I34" i="27"/>
  <c r="I35" i="27"/>
  <c r="I36" i="27"/>
  <c r="I37" i="27"/>
  <c r="I27" i="27"/>
  <c r="I21" i="27"/>
  <c r="I22" i="27"/>
  <c r="I23" i="27"/>
  <c r="I24" i="27"/>
  <c r="I20" i="27"/>
  <c r="I17" i="27"/>
  <c r="I16" i="27"/>
  <c r="H18" i="27" s="1"/>
  <c r="I4" i="27"/>
  <c r="I5" i="27"/>
  <c r="I6" i="27"/>
  <c r="I7" i="27"/>
  <c r="I8" i="27"/>
  <c r="I9" i="27"/>
  <c r="I10" i="27"/>
  <c r="I11" i="27"/>
  <c r="I12" i="27"/>
  <c r="I13" i="27"/>
  <c r="H25" i="27" l="1"/>
  <c r="H38" i="27"/>
  <c r="H14" i="27"/>
  <c r="H54" i="27" l="1"/>
  <c r="H55" i="27" s="1"/>
  <c r="H56" i="27" l="1"/>
</calcChain>
</file>

<file path=xl/sharedStrings.xml><?xml version="1.0" encoding="utf-8"?>
<sst xmlns="http://schemas.openxmlformats.org/spreadsheetml/2006/main" count="147" uniqueCount="115">
  <si>
    <t xml:space="preserve">A                                                  , le </t>
  </si>
  <si>
    <t>(revêtue du cachet de l'entreprise)</t>
  </si>
  <si>
    <t>ens</t>
  </si>
  <si>
    <t xml:space="preserve">POUVOIR ADJUDICATEUR </t>
  </si>
  <si>
    <t>Représenté par Monsieur le Président de l’Université de Versailles Saint-Quentin-en-Yvelines</t>
  </si>
  <si>
    <t>Décomposition du prix global et forfaitaire</t>
  </si>
  <si>
    <t>D.P.G.F.</t>
  </si>
  <si>
    <t>prix unitaire HT</t>
  </si>
  <si>
    <t>prix total HT</t>
  </si>
  <si>
    <t>u</t>
  </si>
  <si>
    <t xml:space="preserve">A- </t>
  </si>
  <si>
    <t xml:space="preserve">B- </t>
  </si>
  <si>
    <t>TVA 20 %</t>
  </si>
  <si>
    <t>Signature de l'Entrepreneur</t>
  </si>
  <si>
    <t xml:space="preserve">Travaux de rénovation des clôtures le long de l’avenue des États-Unis et rue du Général Pershing et portail  automatique de l’entrée Pershing de l’UFR des Sciences de
l’Université de Versailles Saint-Quentin en Yvelines 
</t>
  </si>
  <si>
    <t>INSTALATION DE CHANTIER</t>
  </si>
  <si>
    <t>DEMOLITION</t>
  </si>
  <si>
    <t>Panneau de chantier</t>
  </si>
  <si>
    <t>ml</t>
  </si>
  <si>
    <t>C-b-1.</t>
  </si>
  <si>
    <t>C-b-2.</t>
  </si>
  <si>
    <t>m²</t>
  </si>
  <si>
    <t>C-c-2.</t>
  </si>
  <si>
    <t>C-c-3.</t>
  </si>
  <si>
    <t>C-c-4.</t>
  </si>
  <si>
    <t xml:space="preserve">Branchement provisoire </t>
  </si>
  <si>
    <t xml:space="preserve">Marquage sol </t>
  </si>
  <si>
    <t>Fourniture et pose fourreau diam 63 mm</t>
  </si>
  <si>
    <t>TRAVAUX NEUF - Maçonnerie</t>
  </si>
  <si>
    <t>Dépose boites à lettres</t>
  </si>
  <si>
    <t>Fourniture et pose butée de sol central</t>
  </si>
  <si>
    <t>Fourniture et pose portail pivotant à double vantaux autoporté</t>
  </si>
  <si>
    <t>Fourniture de notes de calculs pour chaque opération</t>
  </si>
  <si>
    <t>Dépose clôture existante présentant une concentration en plomb supérieure aux seuils, y compris mise decharge et émission d'un BSDD</t>
  </si>
  <si>
    <t>Remise en état des locaux mis à disposition pour la base vie/ nettoyage zone chantier/ reprise des abords</t>
  </si>
  <si>
    <t>Désignation des prestations</t>
  </si>
  <si>
    <t xml:space="preserve">Total des Montants  HT </t>
  </si>
  <si>
    <t xml:space="preserve">Total des Montants TTC </t>
  </si>
  <si>
    <t>Préparation des travaux / autorisation voirie</t>
  </si>
  <si>
    <t>m³</t>
  </si>
  <si>
    <t>Fourniture et pose d’une clôture en acier laqué reprenant le modèle des clôtures de l’entrée du site de l’UFR.</t>
  </si>
  <si>
    <t>Repères CCTP</t>
  </si>
  <si>
    <t>Unité</t>
  </si>
  <si>
    <t>Quantité</t>
  </si>
  <si>
    <t>Total HT A-</t>
  </si>
  <si>
    <t>États des lieux avant travaux</t>
  </si>
  <si>
    <t>Mise en place échafaudage</t>
  </si>
  <si>
    <t>Mise en place Clôture intérieur</t>
  </si>
  <si>
    <t>Mise en place Clôture voirie</t>
  </si>
  <si>
    <t>Installation chantier et de la base vie dans les locaux mis à disposition</t>
  </si>
  <si>
    <t>Moyen d'approvisionnement / mise en place Bennes</t>
  </si>
  <si>
    <t xml:space="preserve">Fourniture de plans d'éxécution </t>
  </si>
  <si>
    <t>Total HT B-</t>
  </si>
  <si>
    <t xml:space="preserve">C- </t>
  </si>
  <si>
    <t>Étude préparatoire</t>
  </si>
  <si>
    <t xml:space="preserve">C-a). </t>
  </si>
  <si>
    <t>A-a).</t>
  </si>
  <si>
    <t>A-b).</t>
  </si>
  <si>
    <t>A-c).</t>
  </si>
  <si>
    <t>A-d).</t>
  </si>
  <si>
    <t>A-e).</t>
  </si>
  <si>
    <t>A-f).</t>
  </si>
  <si>
    <t>A-g).</t>
  </si>
  <si>
    <t>A-h).</t>
  </si>
  <si>
    <t>A-i).</t>
  </si>
  <si>
    <t>A-j).</t>
  </si>
  <si>
    <t>B-a).</t>
  </si>
  <si>
    <t>B-b).</t>
  </si>
  <si>
    <t>C-b).</t>
  </si>
  <si>
    <t>C-c).</t>
  </si>
  <si>
    <t>Démolition des poteaux pierre de maintien des vantaux du portail accès Pershing</t>
  </si>
  <si>
    <t>C-d).</t>
  </si>
  <si>
    <t>C-e).</t>
  </si>
  <si>
    <t>Total HT C-</t>
  </si>
  <si>
    <t>D-a)-</t>
  </si>
  <si>
    <t>D-a).1</t>
  </si>
  <si>
    <t>D-a).2</t>
  </si>
  <si>
    <t>D-a).3</t>
  </si>
  <si>
    <t>D-a).4</t>
  </si>
  <si>
    <t>D-a).5</t>
  </si>
  <si>
    <t>D-a).6</t>
  </si>
  <si>
    <t>D-a).7</t>
  </si>
  <si>
    <t>D-a).8</t>
  </si>
  <si>
    <t>D-a).9</t>
  </si>
  <si>
    <t>D-a).10</t>
  </si>
  <si>
    <t>D-a).11</t>
  </si>
  <si>
    <t>Approvisionnement de nouvelle pierre</t>
  </si>
  <si>
    <t>Création de muret identique à l'existant</t>
  </si>
  <si>
    <t>Création de poteaux de maintien identiques à l'existant</t>
  </si>
  <si>
    <t>Nettoyage haute pression du muret conservé</t>
  </si>
  <si>
    <t>Reprise des chapeaux béton selon diagnostic</t>
  </si>
  <si>
    <t>Réparation et/ou Création joints de dilatation</t>
  </si>
  <si>
    <t>Traitement des fissures</t>
  </si>
  <si>
    <t>Création de carottage pour fixation poteau clôture</t>
  </si>
  <si>
    <t>Réfection complète longrine béton</t>
  </si>
  <si>
    <t>Réfection partie d'enrobé et repose pavé</t>
  </si>
  <si>
    <t>Total HT D-a)-</t>
  </si>
  <si>
    <t>D-b)-</t>
  </si>
  <si>
    <t>TRAVAUX NEUF - Clôture barreaudée</t>
  </si>
  <si>
    <t>D-c)-</t>
  </si>
  <si>
    <t>TRAVAUX NEUF - Clôture à repeindre</t>
  </si>
  <si>
    <t xml:space="preserve">Fourniture et pose 8 boites à lettres </t>
  </si>
  <si>
    <t>Total HT D-b)-</t>
  </si>
  <si>
    <t>Total HT D-c)-</t>
  </si>
  <si>
    <t>D-c)- 1.</t>
  </si>
  <si>
    <t>D-c)- 2.</t>
  </si>
  <si>
    <t xml:space="preserve">D-d)- </t>
  </si>
  <si>
    <t>TRAVAUX NEUF - Portails pivotants motorisés</t>
  </si>
  <si>
    <t>D-d)-1.</t>
  </si>
  <si>
    <t>Dépose vantaux portail motorisé et consignation électrique</t>
  </si>
  <si>
    <t>Démolition des poteaux pierre meulière pavillon pompier</t>
  </si>
  <si>
    <t>Vérification et remise en état clôture à repeindre</t>
  </si>
  <si>
    <t>Préparation et mise en peinture clôture existante</t>
  </si>
  <si>
    <t>Fourniture et pose flash de signalisation et éclairage de zone</t>
  </si>
  <si>
    <t xml:space="preserve">M2025-16
Travaux de rénovation des clôtures et de remplacement d'un portail automatique de l'Université de Versailles Saint-Quentin-en-Yvelines
(UFR des sciences – 45 Avenue des Etats-Unis – 78000 Versailles)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</si>
</sst>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64" formatCode="_-* #,##0.00\ &quot;F&quot;_-;\-* #,##0.00\ &quot;F&quot;_-;_-* &quot;-&quot;??\ &quot;F&quot;_-;_-@_-"/>
    <numFmt numFmtId="165" formatCode="#.##0\.00"/>
    <numFmt numFmtId="166" formatCode="\$#\.00"/>
    <numFmt numFmtId="167" formatCode="#\.00"/>
    <numFmt numFmtId="168" formatCode="#\."/>
    <numFmt numFmtId="169" formatCode="_-* #,##0.00\ [$€-1]_-;\-* #,##0.00\ [$€-1]_-;_-* &quot;-&quot;??\ [$€-1]_-"/>
    <numFmt numFmtId="170" formatCode="#,##0.000"/>
    <numFmt numFmtId="171" formatCode="#,##0.00\ &quot;€&quot;"/>
  </numFmts>
  <fonts count="19" x14ac:knownFonts="1">
    <font>
      <sz val="10"/>
      <name val="Arial"/>
      <family val="2"/>
    </font>
    <font>
      <b/>
      <sz val="10"/>
      <name val="Arial"/>
      <family val="2"/>
    </font>
    <font>
      <sz val="10"/>
      <name val="Arial"/>
      <family val="2"/>
    </font>
    <font>
      <sz val="1"/>
      <color indexed="8"/>
      <name val="Courier"/>
      <family val="3"/>
    </font>
    <font>
      <b/>
      <sz val="1"/>
      <color indexed="8"/>
      <name val="Courier"/>
      <family val="3"/>
    </font>
    <font>
      <sz val="10"/>
      <name val="Arial"/>
      <family val="2"/>
    </font>
    <font>
      <b/>
      <sz val="10"/>
      <name val="Arial"/>
      <family val="2"/>
    </font>
    <font>
      <sz val="10"/>
      <color indexed="18"/>
      <name val="Tahoma"/>
      <family val="2"/>
    </font>
    <font>
      <b/>
      <sz val="11"/>
      <name val="Arial"/>
      <family val="2"/>
    </font>
    <font>
      <b/>
      <u/>
      <sz val="9"/>
      <name val="Arial"/>
      <family val="2"/>
    </font>
    <font>
      <sz val="9"/>
      <name val="Arial"/>
      <family val="2"/>
    </font>
    <font>
      <u/>
      <sz val="9"/>
      <name val="Arial"/>
      <family val="2"/>
    </font>
    <font>
      <b/>
      <sz val="9"/>
      <name val="Arial"/>
      <family val="2"/>
    </font>
    <font>
      <sz val="11"/>
      <name val="Cambria"/>
      <family val="1"/>
      <scheme val="major"/>
    </font>
    <font>
      <sz val="10"/>
      <name val="Cambria"/>
      <family val="1"/>
      <scheme val="major"/>
    </font>
    <font>
      <b/>
      <u/>
      <sz val="20"/>
      <name val="Cambria"/>
      <family val="1"/>
      <scheme val="major"/>
    </font>
    <font>
      <b/>
      <sz val="14"/>
      <name val="Cambria"/>
      <family val="1"/>
    </font>
    <font>
      <sz val="11"/>
      <name val="Arial"/>
      <family val="2"/>
    </font>
    <font>
      <sz val="10"/>
      <color rgb="FFFF0000"/>
      <name val="Arial"/>
      <family val="2"/>
    </font>
  </fonts>
  <fills count="8">
    <fill>
      <patternFill patternType="none"/>
    </fill>
    <fill>
      <patternFill patternType="gray125"/>
    </fill>
    <fill>
      <patternFill patternType="solid">
        <fgColor indexed="40"/>
        <bgColor indexed="64"/>
      </patternFill>
    </fill>
    <fill>
      <patternFill patternType="solid">
        <fgColor theme="0" tint="-4.9989318521683403E-2"/>
        <bgColor indexed="64"/>
      </patternFill>
    </fill>
    <fill>
      <patternFill patternType="solid">
        <fgColor theme="5" tint="0.39997558519241921"/>
        <bgColor indexed="64"/>
      </patternFill>
    </fill>
    <fill>
      <patternFill patternType="solid">
        <fgColor theme="0" tint="-0.14999847407452621"/>
        <bgColor indexed="64"/>
      </patternFill>
    </fill>
    <fill>
      <patternFill patternType="solid">
        <fgColor theme="5" tint="0.79998168889431442"/>
        <bgColor indexed="64"/>
      </patternFill>
    </fill>
    <fill>
      <patternFill patternType="solid">
        <fgColor theme="3" tint="0.59999389629810485"/>
        <bgColor indexed="64"/>
      </patternFill>
    </fill>
  </fills>
  <borders count="25">
    <border>
      <left/>
      <right/>
      <top/>
      <bottom/>
      <diagonal/>
    </border>
    <border>
      <left style="thin">
        <color auto="1"/>
      </left>
      <right style="thin">
        <color auto="1"/>
      </right>
      <top style="medium">
        <color indexed="12"/>
      </top>
      <bottom/>
      <diagonal/>
    </border>
    <border>
      <left/>
      <right/>
      <top style="thin">
        <color auto="1"/>
      </top>
      <bottom style="double">
        <color auto="1"/>
      </bottom>
      <diagonal/>
    </border>
    <border>
      <left/>
      <right style="hair">
        <color auto="1"/>
      </right>
      <top/>
      <bottom/>
      <diagonal/>
    </border>
    <border>
      <left/>
      <right style="thin">
        <color auto="1"/>
      </right>
      <top/>
      <bottom/>
      <diagonal/>
    </border>
    <border>
      <left style="hair">
        <color auto="1"/>
      </left>
      <right style="hair">
        <color auto="1"/>
      </right>
      <top/>
      <bottom/>
      <diagonal/>
    </border>
    <border>
      <left/>
      <right/>
      <top style="thin">
        <color auto="1"/>
      </top>
      <bottom style="thin">
        <color auto="1"/>
      </bottom>
      <diagonal/>
    </border>
    <border>
      <left/>
      <right/>
      <top/>
      <bottom style="thin">
        <color auto="1"/>
      </bottom>
      <diagonal/>
    </border>
    <border>
      <left style="thin">
        <color auto="1"/>
      </left>
      <right/>
      <top/>
      <bottom style="thin">
        <color auto="1"/>
      </bottom>
      <diagonal/>
    </border>
    <border>
      <left/>
      <right/>
      <top style="thin">
        <color auto="1"/>
      </top>
      <bottom/>
      <diagonal/>
    </border>
    <border>
      <left/>
      <right style="hair">
        <color auto="1"/>
      </right>
      <top style="thin">
        <color auto="1"/>
      </top>
      <bottom/>
      <diagonal/>
    </border>
    <border>
      <left style="thin">
        <color auto="1"/>
      </left>
      <right/>
      <top/>
      <bottom/>
      <diagonal/>
    </border>
    <border>
      <left style="thin">
        <color auto="1"/>
      </left>
      <right/>
      <top style="thin">
        <color auto="1"/>
      </top>
      <bottom/>
      <diagonal/>
    </border>
    <border>
      <left style="thin">
        <color auto="1"/>
      </left>
      <right/>
      <top style="thin">
        <color auto="1"/>
      </top>
      <bottom style="thin">
        <color auto="1"/>
      </bottom>
      <diagonal/>
    </border>
    <border>
      <left style="thin">
        <color auto="1"/>
      </left>
      <right style="thin">
        <color auto="1"/>
      </right>
      <top style="thin">
        <color auto="1"/>
      </top>
      <bottom style="thin">
        <color auto="1"/>
      </bottom>
      <diagonal/>
    </border>
    <border>
      <left/>
      <right style="thin">
        <color auto="1"/>
      </right>
      <top/>
      <bottom style="thin">
        <color auto="1"/>
      </bottom>
      <diagonal/>
    </border>
    <border>
      <left/>
      <right style="thin">
        <color auto="1"/>
      </right>
      <top style="thin">
        <color auto="1"/>
      </top>
      <bottom/>
      <diagonal/>
    </border>
    <border>
      <left/>
      <right style="thin">
        <color auto="1"/>
      </right>
      <top style="thin">
        <color auto="1"/>
      </top>
      <bottom style="thin">
        <color auto="1"/>
      </bottom>
      <diagonal/>
    </border>
    <border>
      <left style="hair">
        <color auto="1"/>
      </left>
      <right style="hair">
        <color auto="1"/>
      </right>
      <top style="thin">
        <color indexed="64"/>
      </top>
      <bottom/>
      <diagonal/>
    </border>
    <border>
      <left style="hair">
        <color auto="1"/>
      </left>
      <right style="thin">
        <color auto="1"/>
      </right>
      <top style="thin">
        <color indexed="64"/>
      </top>
      <bottom/>
      <diagonal/>
    </border>
    <border>
      <left style="thin">
        <color auto="1"/>
      </left>
      <right/>
      <top/>
      <bottom style="dashed">
        <color auto="1"/>
      </bottom>
      <diagonal/>
    </border>
    <border>
      <left/>
      <right style="thin">
        <color auto="1"/>
      </right>
      <top/>
      <bottom style="dashed">
        <color auto="1"/>
      </bottom>
      <diagonal/>
    </border>
    <border>
      <left style="hair">
        <color indexed="64"/>
      </left>
      <right/>
      <top style="thin">
        <color auto="1"/>
      </top>
      <bottom/>
      <diagonal/>
    </border>
    <border>
      <left style="thin">
        <color auto="1"/>
      </left>
      <right/>
      <top style="thin">
        <color indexed="64"/>
      </top>
      <bottom style="dashed">
        <color auto="1"/>
      </bottom>
      <diagonal/>
    </border>
    <border>
      <left/>
      <right style="thin">
        <color auto="1"/>
      </right>
      <top style="thin">
        <color indexed="64"/>
      </top>
      <bottom style="dashed">
        <color auto="1"/>
      </bottom>
      <diagonal/>
    </border>
  </borders>
  <cellStyleXfs count="13">
    <xf numFmtId="0" fontId="0" fillId="0" borderId="0">
      <alignment vertical="center"/>
    </xf>
    <xf numFmtId="170" fontId="7" fillId="2" borderId="1">
      <alignment horizontal="center" wrapText="1"/>
    </xf>
    <xf numFmtId="0" fontId="3" fillId="0" borderId="0">
      <protection locked="0"/>
    </xf>
    <xf numFmtId="168" fontId="4" fillId="0" borderId="0">
      <protection locked="0"/>
    </xf>
    <xf numFmtId="168" fontId="4" fillId="0" borderId="0">
      <protection locked="0"/>
    </xf>
    <xf numFmtId="169" fontId="2" fillId="0" borderId="0" applyFont="0" applyFill="0" applyBorder="0" applyAlignment="0" applyProtection="0"/>
    <xf numFmtId="165" fontId="3" fillId="0" borderId="0">
      <protection locked="0"/>
    </xf>
    <xf numFmtId="167" fontId="3" fillId="0" borderId="0">
      <protection locked="0"/>
    </xf>
    <xf numFmtId="166" fontId="3" fillId="0" borderId="0">
      <protection locked="0"/>
    </xf>
    <xf numFmtId="164" fontId="2" fillId="0" borderId="0" applyFont="0" applyFill="0" applyBorder="0" applyAlignment="0" applyProtection="0"/>
    <xf numFmtId="0" fontId="5" fillId="0" borderId="0">
      <alignment vertical="center"/>
    </xf>
    <xf numFmtId="168" fontId="3" fillId="0" borderId="2">
      <protection locked="0"/>
    </xf>
    <xf numFmtId="0" fontId="2" fillId="0" borderId="0"/>
  </cellStyleXfs>
  <cellXfs count="132">
    <xf numFmtId="0" fontId="0" fillId="0" borderId="0" xfId="0">
      <alignment vertical="center"/>
    </xf>
    <xf numFmtId="0" fontId="5" fillId="0" borderId="0" xfId="0" applyFont="1">
      <alignment vertical="center"/>
    </xf>
    <xf numFmtId="0" fontId="2" fillId="0" borderId="0" xfId="0" applyFont="1">
      <alignment vertical="center"/>
    </xf>
    <xf numFmtId="0" fontId="1" fillId="0" borderId="0" xfId="0" applyFont="1" applyAlignment="1">
      <alignment horizontal="center" vertical="center"/>
    </xf>
    <xf numFmtId="0" fontId="2" fillId="0" borderId="0" xfId="0" applyFont="1" applyAlignment="1">
      <alignment horizontal="left" vertical="center"/>
    </xf>
    <xf numFmtId="0" fontId="2" fillId="0" borderId="5" xfId="0" applyFont="1" applyBorder="1">
      <alignment vertical="center"/>
    </xf>
    <xf numFmtId="0" fontId="2" fillId="0" borderId="0" xfId="0" applyFont="1" applyAlignment="1">
      <alignment horizontal="center" vertical="center"/>
    </xf>
    <xf numFmtId="0" fontId="6" fillId="0" borderId="0" xfId="0" applyFont="1" applyAlignment="1">
      <alignment horizontal="left" vertical="center"/>
    </xf>
    <xf numFmtId="0" fontId="1" fillId="0" borderId="0" xfId="0" applyFont="1" applyAlignment="1">
      <alignment horizontal="right" vertical="center"/>
    </xf>
    <xf numFmtId="0" fontId="1" fillId="0" borderId="0" xfId="0" applyFont="1" applyAlignment="1">
      <alignment horizontal="right" vertical="center" indent="2"/>
    </xf>
    <xf numFmtId="0" fontId="2" fillId="0" borderId="0" xfId="0" applyFont="1" applyAlignment="1">
      <alignment horizontal="right" vertical="center" indent="2"/>
    </xf>
    <xf numFmtId="0" fontId="1" fillId="0" borderId="11" xfId="0" applyFont="1" applyBorder="1" applyAlignment="1">
      <alignment horizontal="center" vertical="center"/>
    </xf>
    <xf numFmtId="0" fontId="6" fillId="0" borderId="11" xfId="0" applyFont="1" applyBorder="1" applyAlignment="1">
      <alignment horizontal="center" vertical="center" wrapText="1"/>
    </xf>
    <xf numFmtId="0" fontId="13" fillId="0" borderId="0" xfId="0" applyFont="1" applyAlignment="1">
      <alignment horizontal="center" vertical="center"/>
    </xf>
    <xf numFmtId="0" fontId="14" fillId="0" borderId="0" xfId="0" applyFont="1">
      <alignment vertical="center"/>
    </xf>
    <xf numFmtId="0" fontId="15" fillId="0" borderId="0" xfId="0" applyFont="1" applyAlignment="1">
      <alignment horizontal="center" vertical="center"/>
    </xf>
    <xf numFmtId="0" fontId="10" fillId="0" borderId="0" xfId="0" applyFont="1" applyAlignment="1">
      <alignment horizontal="right" vertical="center"/>
    </xf>
    <xf numFmtId="0" fontId="9" fillId="0" borderId="0" xfId="0" applyFont="1" applyAlignment="1">
      <alignment horizontal="right" vertical="center" wrapText="1"/>
    </xf>
    <xf numFmtId="171" fontId="2" fillId="0" borderId="4" xfId="9" applyNumberFormat="1" applyFont="1" applyBorder="1" applyAlignment="1">
      <alignment vertical="center"/>
    </xf>
    <xf numFmtId="171" fontId="2" fillId="0" borderId="4" xfId="9" applyNumberFormat="1" applyFont="1" applyBorder="1" applyAlignment="1">
      <alignment horizontal="center" vertical="center"/>
    </xf>
    <xf numFmtId="0" fontId="6" fillId="0" borderId="0" xfId="0" applyFont="1" applyAlignment="1">
      <alignment horizontal="center" vertical="center" wrapText="1"/>
    </xf>
    <xf numFmtId="171" fontId="2" fillId="0" borderId="0" xfId="0" applyNumberFormat="1" applyFont="1" applyAlignment="1">
      <alignment horizontal="center" vertical="center"/>
    </xf>
    <xf numFmtId="171" fontId="0" fillId="0" borderId="4" xfId="0" applyNumberFormat="1" applyBorder="1" applyAlignment="1">
      <alignment horizontal="center" vertical="center" wrapText="1"/>
    </xf>
    <xf numFmtId="0" fontId="9" fillId="0" borderId="0" xfId="0" applyFont="1" applyAlignment="1">
      <alignment horizontal="right" vertical="center"/>
    </xf>
    <xf numFmtId="49" fontId="0" fillId="0" borderId="3" xfId="0" applyNumberFormat="1" applyBorder="1" applyAlignment="1">
      <alignment horizontal="center" vertical="center"/>
    </xf>
    <xf numFmtId="0" fontId="1" fillId="0" borderId="0" xfId="0" applyFont="1" applyAlignment="1">
      <alignment horizontal="left" vertical="center"/>
    </xf>
    <xf numFmtId="171" fontId="2" fillId="0" borderId="0" xfId="9" applyNumberFormat="1" applyFont="1" applyBorder="1" applyAlignment="1">
      <alignment horizontal="center" vertical="center"/>
    </xf>
    <xf numFmtId="0" fontId="1" fillId="0" borderId="8" xfId="0" applyFont="1" applyBorder="1" applyAlignment="1">
      <alignment horizontal="center" vertical="center"/>
    </xf>
    <xf numFmtId="0" fontId="2" fillId="0" borderId="0" xfId="0" applyFont="1" applyAlignment="1">
      <alignment horizontal="right" vertical="center"/>
    </xf>
    <xf numFmtId="0" fontId="2" fillId="0" borderId="0" xfId="10" applyFont="1" applyAlignment="1">
      <alignment horizontal="left" vertical="center"/>
    </xf>
    <xf numFmtId="0" fontId="2" fillId="0" borderId="7" xfId="0" applyFont="1" applyBorder="1" applyAlignment="1">
      <alignment horizontal="center" vertical="center"/>
    </xf>
    <xf numFmtId="0" fontId="1" fillId="0" borderId="7" xfId="0" applyFont="1" applyBorder="1" applyAlignment="1">
      <alignment horizontal="left" vertical="center"/>
    </xf>
    <xf numFmtId="0" fontId="2" fillId="0" borderId="7" xfId="0" applyFont="1" applyBorder="1">
      <alignment vertical="center"/>
    </xf>
    <xf numFmtId="0" fontId="6" fillId="0" borderId="13" xfId="0" applyFont="1" applyBorder="1" applyAlignment="1">
      <alignment horizontal="center" vertical="center" wrapText="1"/>
    </xf>
    <xf numFmtId="0" fontId="10" fillId="0" borderId="6" xfId="0" applyFont="1" applyBorder="1" applyAlignment="1">
      <alignment horizontal="right" vertical="center" wrapText="1"/>
    </xf>
    <xf numFmtId="0" fontId="11" fillId="0" borderId="6" xfId="0" applyFont="1" applyBorder="1" applyAlignment="1">
      <alignment horizontal="left" vertical="center" wrapText="1"/>
    </xf>
    <xf numFmtId="0" fontId="5" fillId="0" borderId="6" xfId="0" applyFont="1" applyBorder="1" applyAlignment="1">
      <alignment horizontal="center" vertical="center" wrapText="1"/>
    </xf>
    <xf numFmtId="0" fontId="1" fillId="0" borderId="11" xfId="0" applyFont="1" applyBorder="1" applyAlignment="1">
      <alignment horizontal="right" vertical="center"/>
    </xf>
    <xf numFmtId="0" fontId="1" fillId="0" borderId="4" xfId="0" applyFont="1" applyBorder="1" applyAlignment="1">
      <alignment horizontal="right" vertical="center" indent="2"/>
    </xf>
    <xf numFmtId="0" fontId="2" fillId="0" borderId="15" xfId="0" applyFont="1" applyBorder="1">
      <alignment vertical="center"/>
    </xf>
    <xf numFmtId="0" fontId="2" fillId="0" borderId="6" xfId="0" applyFont="1" applyBorder="1" applyAlignment="1">
      <alignment horizontal="center" vertical="center"/>
    </xf>
    <xf numFmtId="49" fontId="0" fillId="0" borderId="6" xfId="0" applyNumberFormat="1" applyBorder="1" applyAlignment="1">
      <alignment horizontal="center" vertical="center" wrapText="1"/>
    </xf>
    <xf numFmtId="49" fontId="1" fillId="0" borderId="5" xfId="0" applyNumberFormat="1" applyFont="1" applyBorder="1" applyAlignment="1">
      <alignment horizontal="center" vertical="center"/>
    </xf>
    <xf numFmtId="0" fontId="0" fillId="0" borderId="0" xfId="0" applyAlignment="1">
      <alignment vertical="center" wrapText="1"/>
    </xf>
    <xf numFmtId="0" fontId="0" fillId="0" borderId="11" xfId="0" applyBorder="1" applyAlignment="1">
      <alignment horizontal="center" vertical="center" wrapText="1"/>
    </xf>
    <xf numFmtId="0" fontId="9" fillId="0" borderId="3" xfId="0" applyFont="1" applyBorder="1">
      <alignment vertical="center"/>
    </xf>
    <xf numFmtId="0" fontId="2" fillId="0" borderId="18" xfId="0" applyFont="1" applyBorder="1">
      <alignment vertical="center"/>
    </xf>
    <xf numFmtId="171" fontId="0" fillId="0" borderId="19" xfId="0" applyNumberFormat="1" applyBorder="1" applyAlignment="1">
      <alignment horizontal="center" vertical="center" wrapText="1"/>
    </xf>
    <xf numFmtId="49" fontId="0" fillId="0" borderId="5" xfId="0" applyNumberFormat="1" applyBorder="1" applyAlignment="1">
      <alignment horizontal="center" vertical="center"/>
    </xf>
    <xf numFmtId="0" fontId="12" fillId="4" borderId="17" xfId="0" applyFont="1" applyFill="1" applyBorder="1" applyAlignment="1">
      <alignment horizontal="center" vertical="center" wrapText="1"/>
    </xf>
    <xf numFmtId="0" fontId="12" fillId="4" borderId="14" xfId="0" applyFont="1" applyFill="1" applyBorder="1" applyAlignment="1">
      <alignment horizontal="center" vertical="center" wrapText="1"/>
    </xf>
    <xf numFmtId="0" fontId="12" fillId="4" borderId="14" xfId="0" applyFont="1" applyFill="1" applyBorder="1" applyAlignment="1">
      <alignment horizontal="centerContinuous" vertical="center" wrapText="1"/>
    </xf>
    <xf numFmtId="0" fontId="1" fillId="4" borderId="0" xfId="0" applyFont="1" applyFill="1">
      <alignment vertical="center"/>
    </xf>
    <xf numFmtId="0" fontId="9" fillId="0" borderId="16" xfId="0" applyFont="1" applyBorder="1" applyAlignment="1">
      <alignment horizontal="right" vertical="center"/>
    </xf>
    <xf numFmtId="0" fontId="10" fillId="0" borderId="4" xfId="0" applyFont="1" applyBorder="1" applyAlignment="1">
      <alignment horizontal="right" vertical="center"/>
    </xf>
    <xf numFmtId="0" fontId="10" fillId="0" borderId="4" xfId="0" applyFont="1" applyBorder="1" applyAlignment="1">
      <alignment horizontal="right" vertical="top"/>
    </xf>
    <xf numFmtId="0" fontId="1" fillId="5" borderId="11" xfId="0" applyFont="1" applyFill="1" applyBorder="1" applyAlignment="1">
      <alignment horizontal="center" vertical="center"/>
    </xf>
    <xf numFmtId="0" fontId="10" fillId="5" borderId="4" xfId="0" applyFont="1" applyFill="1" applyBorder="1" applyAlignment="1">
      <alignment horizontal="right" vertical="center"/>
    </xf>
    <xf numFmtId="49" fontId="0" fillId="5" borderId="3" xfId="0" applyNumberFormat="1" applyFill="1" applyBorder="1" applyAlignment="1">
      <alignment horizontal="center" vertical="center"/>
    </xf>
    <xf numFmtId="0" fontId="2" fillId="5" borderId="0" xfId="0" applyFont="1" applyFill="1">
      <alignment vertical="center"/>
    </xf>
    <xf numFmtId="0" fontId="2" fillId="5" borderId="5" xfId="0" applyFont="1" applyFill="1" applyBorder="1">
      <alignment vertical="center"/>
    </xf>
    <xf numFmtId="171" fontId="0" fillId="5" borderId="4" xfId="0" applyNumberFormat="1" applyFill="1" applyBorder="1" applyAlignment="1">
      <alignment horizontal="center" vertical="center" wrapText="1"/>
    </xf>
    <xf numFmtId="0" fontId="10" fillId="5" borderId="4" xfId="0" applyFont="1" applyFill="1" applyBorder="1" applyAlignment="1">
      <alignment horizontal="right" vertical="top"/>
    </xf>
    <xf numFmtId="49" fontId="0" fillId="5" borderId="5" xfId="0" applyNumberFormat="1" applyFill="1" applyBorder="1" applyAlignment="1">
      <alignment horizontal="center" vertical="center"/>
    </xf>
    <xf numFmtId="0" fontId="12" fillId="6" borderId="0" xfId="0" applyFont="1" applyFill="1">
      <alignment vertical="center"/>
    </xf>
    <xf numFmtId="0" fontId="5" fillId="6" borderId="0" xfId="0" applyFont="1" applyFill="1">
      <alignment vertical="center"/>
    </xf>
    <xf numFmtId="0" fontId="2" fillId="7" borderId="0" xfId="0" applyFont="1" applyFill="1">
      <alignment vertical="center"/>
    </xf>
    <xf numFmtId="0" fontId="1" fillId="7" borderId="8" xfId="0" applyFont="1" applyFill="1" applyBorder="1" applyAlignment="1">
      <alignment horizontal="right" vertical="center"/>
    </xf>
    <xf numFmtId="0" fontId="2" fillId="7" borderId="7" xfId="0" applyFont="1" applyFill="1" applyBorder="1" applyAlignment="1">
      <alignment horizontal="right" vertical="center"/>
    </xf>
    <xf numFmtId="0" fontId="5" fillId="0" borderId="22" xfId="0" applyFont="1" applyBorder="1" applyAlignment="1">
      <alignment horizontal="center" vertical="center" wrapText="1"/>
    </xf>
    <xf numFmtId="171" fontId="0" fillId="0" borderId="10" xfId="0" applyNumberFormat="1" applyBorder="1" applyAlignment="1">
      <alignment horizontal="center" vertical="center" wrapText="1"/>
    </xf>
    <xf numFmtId="0" fontId="6" fillId="5" borderId="11" xfId="0" applyFont="1" applyFill="1" applyBorder="1" applyAlignment="1">
      <alignment horizontal="center" vertical="center" wrapText="1"/>
    </xf>
    <xf numFmtId="0" fontId="5" fillId="5" borderId="0" xfId="0" applyFont="1" applyFill="1">
      <alignment vertical="center"/>
    </xf>
    <xf numFmtId="0" fontId="0" fillId="5" borderId="11" xfId="0" applyFill="1" applyBorder="1" applyAlignment="1">
      <alignment horizontal="center" vertical="center" wrapText="1"/>
    </xf>
    <xf numFmtId="0" fontId="1" fillId="0" borderId="12" xfId="0" applyFont="1" applyBorder="1" applyAlignment="1">
      <alignment horizontal="center" vertical="center"/>
    </xf>
    <xf numFmtId="0" fontId="10" fillId="0" borderId="15" xfId="0" applyFont="1" applyBorder="1" applyAlignment="1">
      <alignment horizontal="right" vertical="top"/>
    </xf>
    <xf numFmtId="49" fontId="0" fillId="0" borderId="0" xfId="0" applyNumberFormat="1" applyAlignment="1">
      <alignment horizontal="center" vertical="center"/>
    </xf>
    <xf numFmtId="171" fontId="2" fillId="5" borderId="5" xfId="0" applyNumberFormat="1" applyFont="1" applyFill="1" applyBorder="1">
      <alignment vertical="center"/>
    </xf>
    <xf numFmtId="171" fontId="2" fillId="0" borderId="5" xfId="0" applyNumberFormat="1" applyFont="1" applyBorder="1">
      <alignment vertical="center"/>
    </xf>
    <xf numFmtId="171" fontId="18" fillId="5" borderId="5" xfId="0" applyNumberFormat="1" applyFont="1" applyFill="1" applyBorder="1">
      <alignment vertical="center"/>
    </xf>
    <xf numFmtId="171" fontId="18" fillId="0" borderId="5" xfId="0" applyNumberFormat="1" applyFont="1" applyBorder="1">
      <alignment vertical="center"/>
    </xf>
    <xf numFmtId="0" fontId="16" fillId="0" borderId="0" xfId="0" applyFont="1" applyAlignment="1">
      <alignment horizontal="center" vertical="center" wrapText="1"/>
    </xf>
    <xf numFmtId="0" fontId="16" fillId="0" borderId="0" xfId="0" applyFont="1" applyAlignment="1">
      <alignment horizontal="center" vertical="center"/>
    </xf>
    <xf numFmtId="0" fontId="10" fillId="5" borderId="0" xfId="0" applyFont="1" applyFill="1" applyAlignment="1">
      <alignment horizontal="left" vertical="center" wrapText="1"/>
    </xf>
    <xf numFmtId="0" fontId="11" fillId="5" borderId="0" xfId="0" applyFont="1" applyFill="1" applyAlignment="1">
      <alignment horizontal="left" vertical="center" wrapText="1"/>
    </xf>
    <xf numFmtId="0" fontId="11" fillId="5" borderId="3" xfId="0" applyFont="1" applyFill="1" applyBorder="1" applyAlignment="1">
      <alignment horizontal="left" vertical="center" wrapText="1"/>
    </xf>
    <xf numFmtId="0" fontId="10" fillId="0" borderId="0" xfId="0" applyFont="1" applyAlignment="1">
      <alignment horizontal="left" vertical="top" wrapText="1"/>
    </xf>
    <xf numFmtId="0" fontId="10" fillId="0" borderId="3" xfId="0" applyFont="1" applyBorder="1" applyAlignment="1">
      <alignment horizontal="left" vertical="top" wrapText="1"/>
    </xf>
    <xf numFmtId="0" fontId="10" fillId="5" borderId="0" xfId="0" applyFont="1" applyFill="1" applyAlignment="1">
      <alignment horizontal="left" vertical="top" wrapText="1"/>
    </xf>
    <xf numFmtId="0" fontId="10" fillId="5" borderId="3" xfId="0" applyFont="1" applyFill="1" applyBorder="1" applyAlignment="1">
      <alignment horizontal="left" vertical="top" wrapText="1"/>
    </xf>
    <xf numFmtId="0" fontId="10" fillId="0" borderId="0" xfId="0" applyFont="1" applyAlignment="1">
      <alignment horizontal="left" vertical="center" wrapText="1"/>
    </xf>
    <xf numFmtId="0" fontId="10" fillId="0" borderId="3" xfId="0" applyFont="1" applyBorder="1" applyAlignment="1">
      <alignment horizontal="left" vertical="center" wrapText="1"/>
    </xf>
    <xf numFmtId="0" fontId="8" fillId="0" borderId="12" xfId="0" applyFont="1" applyBorder="1" applyAlignment="1">
      <alignment horizontal="center" vertical="center" wrapText="1"/>
    </xf>
    <xf numFmtId="0" fontId="17" fillId="0" borderId="9" xfId="0" applyFont="1" applyBorder="1" applyAlignment="1">
      <alignment horizontal="center" vertical="center"/>
    </xf>
    <xf numFmtId="0" fontId="17" fillId="0" borderId="6" xfId="0" applyFont="1" applyBorder="1" applyAlignment="1">
      <alignment horizontal="center" vertical="center"/>
    </xf>
    <xf numFmtId="0" fontId="17" fillId="0" borderId="17" xfId="0" applyFont="1" applyBorder="1" applyAlignment="1">
      <alignment horizontal="center" vertical="center"/>
    </xf>
    <xf numFmtId="0" fontId="11" fillId="0" borderId="0" xfId="0" applyFont="1" applyAlignment="1">
      <alignment horizontal="left" vertical="center" wrapText="1"/>
    </xf>
    <xf numFmtId="0" fontId="11" fillId="0" borderId="3" xfId="0" applyFont="1" applyBorder="1" applyAlignment="1">
      <alignment horizontal="left" vertical="center" wrapText="1"/>
    </xf>
    <xf numFmtId="0" fontId="9" fillId="0" borderId="9" xfId="0" applyFont="1" applyBorder="1" applyAlignment="1">
      <alignment horizontal="left" vertical="center"/>
    </xf>
    <xf numFmtId="0" fontId="9" fillId="0" borderId="10" xfId="0" applyFont="1" applyBorder="1" applyAlignment="1">
      <alignment horizontal="left" vertical="center"/>
    </xf>
    <xf numFmtId="0" fontId="10" fillId="5" borderId="3" xfId="0" applyFont="1" applyFill="1" applyBorder="1" applyAlignment="1">
      <alignment horizontal="left" vertical="center" wrapText="1"/>
    </xf>
    <xf numFmtId="0" fontId="9" fillId="6" borderId="14" xfId="0" applyFont="1" applyFill="1" applyBorder="1" applyAlignment="1">
      <alignment horizontal="right" vertical="center"/>
    </xf>
    <xf numFmtId="0" fontId="12" fillId="6" borderId="14" xfId="0" applyFont="1" applyFill="1" applyBorder="1" applyAlignment="1">
      <alignment horizontal="right" vertical="center"/>
    </xf>
    <xf numFmtId="0" fontId="10" fillId="5" borderId="0" xfId="0" applyFont="1" applyFill="1" applyAlignment="1">
      <alignment horizontal="left" vertical="top"/>
    </xf>
    <xf numFmtId="0" fontId="10" fillId="5" borderId="3" xfId="0" applyFont="1" applyFill="1" applyBorder="1" applyAlignment="1">
      <alignment horizontal="left" vertical="top"/>
    </xf>
    <xf numFmtId="0" fontId="10" fillId="0" borderId="0" xfId="0" applyFont="1" applyAlignment="1">
      <alignment horizontal="left" vertical="top"/>
    </xf>
    <xf numFmtId="0" fontId="10" fillId="0" borderId="3" xfId="0" applyFont="1" applyBorder="1" applyAlignment="1">
      <alignment horizontal="left" vertical="top"/>
    </xf>
    <xf numFmtId="171" fontId="2" fillId="3" borderId="9" xfId="9" applyNumberFormat="1" applyFont="1" applyFill="1" applyBorder="1" applyAlignment="1">
      <alignment horizontal="center" vertical="center"/>
    </xf>
    <xf numFmtId="171" fontId="2" fillId="3" borderId="16" xfId="9" applyNumberFormat="1" applyFont="1" applyFill="1" applyBorder="1" applyAlignment="1">
      <alignment horizontal="center" vertical="center"/>
    </xf>
    <xf numFmtId="0" fontId="10" fillId="0" borderId="6" xfId="0" applyFont="1" applyBorder="1" applyAlignment="1">
      <alignment horizontal="left" vertical="center" wrapText="1"/>
    </xf>
    <xf numFmtId="0" fontId="9" fillId="3" borderId="12" xfId="0" applyFont="1" applyFill="1" applyBorder="1" applyAlignment="1">
      <alignment horizontal="right" vertical="center" wrapText="1"/>
    </xf>
    <xf numFmtId="0" fontId="9" fillId="3" borderId="9" xfId="0" applyFont="1" applyFill="1" applyBorder="1" applyAlignment="1">
      <alignment horizontal="right" vertical="center" wrapText="1"/>
    </xf>
    <xf numFmtId="0" fontId="9" fillId="7" borderId="7" xfId="0" applyFont="1" applyFill="1" applyBorder="1" applyAlignment="1">
      <alignment horizontal="right" vertical="center" wrapText="1"/>
    </xf>
    <xf numFmtId="0" fontId="9" fillId="7" borderId="15" xfId="0" applyFont="1" applyFill="1" applyBorder="1" applyAlignment="1">
      <alignment horizontal="right" vertical="center" wrapText="1"/>
    </xf>
    <xf numFmtId="171" fontId="2" fillId="7" borderId="23" xfId="9" applyNumberFormat="1" applyFont="1" applyFill="1" applyBorder="1" applyAlignment="1">
      <alignment horizontal="center" vertical="center"/>
    </xf>
    <xf numFmtId="171" fontId="2" fillId="7" borderId="24" xfId="9" applyNumberFormat="1" applyFont="1" applyFill="1" applyBorder="1" applyAlignment="1">
      <alignment horizontal="center" vertical="center"/>
    </xf>
    <xf numFmtId="0" fontId="9" fillId="7" borderId="12" xfId="0" applyFont="1" applyFill="1" applyBorder="1" applyAlignment="1">
      <alignment horizontal="right" vertical="center" wrapText="1"/>
    </xf>
    <xf numFmtId="0" fontId="9" fillId="7" borderId="9" xfId="0" applyFont="1" applyFill="1" applyBorder="1" applyAlignment="1">
      <alignment horizontal="right" vertical="center" wrapText="1"/>
    </xf>
    <xf numFmtId="0" fontId="9" fillId="7" borderId="16" xfId="0" applyFont="1" applyFill="1" applyBorder="1" applyAlignment="1">
      <alignment horizontal="right" vertical="center" wrapText="1"/>
    </xf>
    <xf numFmtId="0" fontId="9" fillId="7" borderId="11" xfId="0" applyFont="1" applyFill="1" applyBorder="1" applyAlignment="1">
      <alignment horizontal="right" vertical="center" wrapText="1"/>
    </xf>
    <xf numFmtId="0" fontId="9" fillId="7" borderId="0" xfId="0" applyFont="1" applyFill="1" applyAlignment="1">
      <alignment horizontal="right" vertical="center" wrapText="1"/>
    </xf>
    <xf numFmtId="0" fontId="9" fillId="7" borderId="4" xfId="0" applyFont="1" applyFill="1" applyBorder="1" applyAlignment="1">
      <alignment horizontal="right" vertical="center" wrapText="1"/>
    </xf>
    <xf numFmtId="171" fontId="2" fillId="7" borderId="20" xfId="9" applyNumberFormat="1" applyFont="1" applyFill="1" applyBorder="1" applyAlignment="1">
      <alignment horizontal="center" vertical="center"/>
    </xf>
    <xf numFmtId="171" fontId="2" fillId="7" borderId="21" xfId="9" applyNumberFormat="1" applyFont="1" applyFill="1" applyBorder="1" applyAlignment="1">
      <alignment horizontal="center" vertical="center"/>
    </xf>
    <xf numFmtId="0" fontId="10" fillId="5" borderId="11" xfId="0" applyFont="1" applyFill="1" applyBorder="1" applyAlignment="1">
      <alignment horizontal="left" vertical="center" wrapText="1"/>
    </xf>
    <xf numFmtId="0" fontId="12" fillId="4" borderId="13" xfId="0" applyFont="1" applyFill="1" applyBorder="1" applyAlignment="1">
      <alignment horizontal="center" vertical="center" wrapText="1"/>
    </xf>
    <xf numFmtId="0" fontId="12" fillId="4" borderId="17" xfId="0" applyFont="1" applyFill="1" applyBorder="1" applyAlignment="1">
      <alignment horizontal="center" vertical="center" wrapText="1"/>
    </xf>
    <xf numFmtId="171" fontId="2" fillId="6" borderId="13" xfId="0" applyNumberFormat="1" applyFont="1" applyFill="1" applyBorder="1" applyAlignment="1">
      <alignment horizontal="center" vertical="center"/>
    </xf>
    <xf numFmtId="0" fontId="2" fillId="6" borderId="17" xfId="0" applyFont="1" applyFill="1" applyBorder="1" applyAlignment="1">
      <alignment horizontal="center" vertical="center"/>
    </xf>
    <xf numFmtId="0" fontId="10" fillId="0" borderId="11" xfId="0" applyFont="1" applyBorder="1" applyAlignment="1">
      <alignment horizontal="left" vertical="center" wrapText="1"/>
    </xf>
    <xf numFmtId="0" fontId="8" fillId="4" borderId="6" xfId="0" applyFont="1" applyFill="1" applyBorder="1" applyAlignment="1">
      <alignment horizontal="center" vertical="center" wrapText="1"/>
    </xf>
    <xf numFmtId="0" fontId="8" fillId="4" borderId="17" xfId="0" applyFont="1" applyFill="1" applyBorder="1" applyAlignment="1">
      <alignment horizontal="center" vertical="center" wrapText="1"/>
    </xf>
  </cellXfs>
  <cellStyles count="13">
    <cellStyle name="ARTICLE" xfId="1" xr:uid="{00000000-0005-0000-0000-000000000000}"/>
    <cellStyle name="Date" xfId="2" xr:uid="{00000000-0005-0000-0000-000001000000}"/>
    <cellStyle name="En-tete1" xfId="3" xr:uid="{00000000-0005-0000-0000-000002000000}"/>
    <cellStyle name="En-tete2" xfId="4" xr:uid="{00000000-0005-0000-0000-000003000000}"/>
    <cellStyle name="Euro" xfId="5" xr:uid="{00000000-0005-0000-0000-000004000000}"/>
    <cellStyle name="Financier" xfId="6" xr:uid="{00000000-0005-0000-0000-000005000000}"/>
    <cellStyle name="Fixe" xfId="7" xr:uid="{00000000-0005-0000-0000-000006000000}"/>
    <cellStyle name="Monetaire" xfId="8" xr:uid="{00000000-0005-0000-0000-000007000000}"/>
    <cellStyle name="Monétaire" xfId="9" builtinId="4"/>
    <cellStyle name="Normal" xfId="0" builtinId="0"/>
    <cellStyle name="Normal 2" xfId="12" xr:uid="{00000000-0005-0000-0000-00000A000000}"/>
    <cellStyle name="Normal_03 - DPGF lot 1" xfId="10" xr:uid="{00000000-0005-0000-0000-00000B000000}"/>
    <cellStyle name="Total" xfId="11" builtinId="25" customBuiltin="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2</xdr:col>
      <xdr:colOff>341892</xdr:colOff>
      <xdr:row>4</xdr:row>
      <xdr:rowOff>63312</xdr:rowOff>
    </xdr:from>
    <xdr:to>
      <xdr:col>4</xdr:col>
      <xdr:colOff>689162</xdr:colOff>
      <xdr:row>10</xdr:row>
      <xdr:rowOff>62358</xdr:rowOff>
    </xdr:to>
    <xdr:pic>
      <xdr:nvPicPr>
        <xdr:cNvPr id="5" name="Image 4">
          <a:extLst>
            <a:ext uri="{FF2B5EF4-FFF2-40B4-BE49-F238E27FC236}">
              <a16:creationId xmlns:a16="http://schemas.microsoft.com/office/drawing/2014/main" id="{F0580C94-BF34-3AAF-92C4-E23B062A2F99}"/>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899510" y="758077"/>
          <a:ext cx="1904887" cy="1041193"/>
        </a:xfrm>
        <a:prstGeom prst="rect">
          <a:avLst/>
        </a:prstGeom>
      </xdr:spPr>
    </xdr:pic>
    <xdr:clientData/>
  </xdr:twoCellAnchor>
</xdr:wsDr>
</file>

<file path=xl/theme/theme1.xml><?xml version="1.0" encoding="utf-8"?>
<a:theme xmlns:a="http://schemas.openxmlformats.org/drawingml/2006/main" name="Thème Office">
  <a:themeElements>
    <a:clrScheme name="Bureau">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Bureau">
      <a:majorFont>
        <a:latin typeface="Cambria"/>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Bureau">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Feuil1"/>
  <dimension ref="A13:G30"/>
  <sheetViews>
    <sheetView zoomScale="170" zoomScaleNormal="170" zoomScalePageLayoutView="170" workbookViewId="0">
      <selection activeCell="A31" sqref="A31"/>
    </sheetView>
  </sheetViews>
  <sheetFormatPr baseColWidth="10" defaultColWidth="11.453125" defaultRowHeight="12.5" x14ac:dyDescent="0.25"/>
  <cols>
    <col min="1" max="16384" width="11.453125" style="14"/>
  </cols>
  <sheetData>
    <row r="13" spans="4:4" ht="14" x14ac:dyDescent="0.25">
      <c r="D13" s="13" t="s">
        <v>3</v>
      </c>
    </row>
    <row r="14" spans="4:4" ht="14" x14ac:dyDescent="0.25">
      <c r="D14" s="13" t="s">
        <v>4</v>
      </c>
    </row>
    <row r="17" spans="1:7" ht="7.25" customHeight="1" x14ac:dyDescent="0.25"/>
    <row r="18" spans="1:7" hidden="1" x14ac:dyDescent="0.25"/>
    <row r="19" spans="1:7" hidden="1" x14ac:dyDescent="0.25"/>
    <row r="20" spans="1:7" ht="114" customHeight="1" x14ac:dyDescent="0.25">
      <c r="A20" s="81" t="s">
        <v>114</v>
      </c>
      <c r="B20" s="82"/>
      <c r="C20" s="82"/>
      <c r="D20" s="82"/>
      <c r="E20" s="82"/>
      <c r="F20" s="82"/>
      <c r="G20" s="82"/>
    </row>
    <row r="28" spans="1:7" ht="25" x14ac:dyDescent="0.25">
      <c r="D28" s="15" t="s">
        <v>5</v>
      </c>
    </row>
    <row r="30" spans="1:7" ht="25" x14ac:dyDescent="0.25">
      <c r="D30" s="15" t="s">
        <v>6</v>
      </c>
    </row>
  </sheetData>
  <mergeCells count="1">
    <mergeCell ref="A20:G20"/>
  </mergeCells>
  <printOptions horizontalCentered="1"/>
  <pageMargins left="0.70866141732283472" right="0.70866141732283472" top="0.74803149606299213" bottom="0.74803149606299213" header="0.31496062992125984" footer="0.31496062992125984"/>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Feuil2"/>
  <dimension ref="A1:M79"/>
  <sheetViews>
    <sheetView showGridLines="0" tabSelected="1" view="pageBreakPreview" zoomScale="160" zoomScaleNormal="160" zoomScaleSheetLayoutView="160" zoomScalePageLayoutView="160" workbookViewId="0">
      <selection sqref="A1:I1"/>
    </sheetView>
  </sheetViews>
  <sheetFormatPr baseColWidth="10" defaultColWidth="11.453125" defaultRowHeight="13" x14ac:dyDescent="0.25"/>
  <cols>
    <col min="1" max="1" width="1.453125" style="3" customWidth="1"/>
    <col min="2" max="2" width="6.6328125" style="16" customWidth="1"/>
    <col min="3" max="3" width="1.6328125" style="7" customWidth="1"/>
    <col min="4" max="4" width="11.6328125" style="4" customWidth="1"/>
    <col min="5" max="5" width="35.453125" style="2" customWidth="1"/>
    <col min="6" max="6" width="4.6328125" style="6" customWidth="1"/>
    <col min="7" max="7" width="8.08984375" style="2" customWidth="1"/>
    <col min="8" max="8" width="14.453125" style="2" customWidth="1"/>
    <col min="9" max="9" width="13" style="6" customWidth="1"/>
    <col min="10" max="16384" width="11.453125" style="2"/>
  </cols>
  <sheetData>
    <row r="1" spans="1:13" ht="61.5" customHeight="1" x14ac:dyDescent="0.25">
      <c r="A1" s="92" t="s">
        <v>14</v>
      </c>
      <c r="B1" s="93"/>
      <c r="C1" s="93"/>
      <c r="D1" s="93"/>
      <c r="E1" s="93"/>
      <c r="F1" s="94"/>
      <c r="G1" s="94"/>
      <c r="H1" s="94"/>
      <c r="I1" s="95"/>
      <c r="M1" s="43"/>
    </row>
    <row r="2" spans="1:13" s="52" customFormat="1" ht="28.75" customHeight="1" x14ac:dyDescent="0.25">
      <c r="A2" s="125" t="s">
        <v>41</v>
      </c>
      <c r="B2" s="126"/>
      <c r="C2" s="130" t="s">
        <v>35</v>
      </c>
      <c r="D2" s="130"/>
      <c r="E2" s="131"/>
      <c r="F2" s="49" t="s">
        <v>42</v>
      </c>
      <c r="G2" s="50" t="s">
        <v>43</v>
      </c>
      <c r="H2" s="51" t="s">
        <v>7</v>
      </c>
      <c r="I2" s="50" t="s">
        <v>8</v>
      </c>
    </row>
    <row r="3" spans="1:13" ht="18" customHeight="1" x14ac:dyDescent="0.25">
      <c r="A3" s="11"/>
      <c r="B3" s="53" t="s">
        <v>10</v>
      </c>
      <c r="C3" s="98" t="s">
        <v>15</v>
      </c>
      <c r="D3" s="98"/>
      <c r="E3" s="99"/>
      <c r="F3" s="24"/>
      <c r="H3" s="5"/>
      <c r="I3" s="22"/>
    </row>
    <row r="4" spans="1:13" s="59" customFormat="1" ht="12" customHeight="1" x14ac:dyDescent="0.25">
      <c r="A4" s="56"/>
      <c r="B4" s="57" t="s">
        <v>56</v>
      </c>
      <c r="C4" s="83" t="s">
        <v>38</v>
      </c>
      <c r="D4" s="84"/>
      <c r="E4" s="85"/>
      <c r="F4" s="58" t="s">
        <v>2</v>
      </c>
      <c r="H4" s="77"/>
      <c r="I4" s="61">
        <f>H4*G4</f>
        <v>0</v>
      </c>
    </row>
    <row r="5" spans="1:13" ht="12" customHeight="1" x14ac:dyDescent="0.25">
      <c r="A5" s="11"/>
      <c r="B5" s="54" t="s">
        <v>57</v>
      </c>
      <c r="C5" s="90" t="s">
        <v>45</v>
      </c>
      <c r="D5" s="90"/>
      <c r="E5" s="91"/>
      <c r="F5" s="24" t="s">
        <v>2</v>
      </c>
      <c r="H5" s="78"/>
      <c r="I5" s="22">
        <f t="shared" ref="I5:I13" si="0">H5*G5</f>
        <v>0</v>
      </c>
    </row>
    <row r="6" spans="1:13" s="59" customFormat="1" ht="24.65" customHeight="1" x14ac:dyDescent="0.25">
      <c r="A6" s="56"/>
      <c r="B6" s="57" t="s">
        <v>58</v>
      </c>
      <c r="C6" s="83" t="s">
        <v>49</v>
      </c>
      <c r="D6" s="83"/>
      <c r="E6" s="100"/>
      <c r="F6" s="58" t="s">
        <v>2</v>
      </c>
      <c r="H6" s="77"/>
      <c r="I6" s="61">
        <f t="shared" si="0"/>
        <v>0</v>
      </c>
    </row>
    <row r="7" spans="1:13" ht="12" customHeight="1" x14ac:dyDescent="0.25">
      <c r="A7" s="11"/>
      <c r="B7" s="54" t="s">
        <v>59</v>
      </c>
      <c r="C7" s="129" t="s">
        <v>46</v>
      </c>
      <c r="D7" s="90"/>
      <c r="E7" s="91"/>
      <c r="F7" s="24" t="s">
        <v>18</v>
      </c>
      <c r="H7" s="78"/>
      <c r="I7" s="22">
        <f t="shared" si="0"/>
        <v>0</v>
      </c>
    </row>
    <row r="8" spans="1:13" s="59" customFormat="1" ht="12" customHeight="1" x14ac:dyDescent="0.25">
      <c r="A8" s="56"/>
      <c r="B8" s="57" t="s">
        <v>60</v>
      </c>
      <c r="C8" s="83" t="s">
        <v>25</v>
      </c>
      <c r="D8" s="84"/>
      <c r="E8" s="85"/>
      <c r="F8" s="58" t="s">
        <v>2</v>
      </c>
      <c r="H8" s="77"/>
      <c r="I8" s="61">
        <f t="shared" si="0"/>
        <v>0</v>
      </c>
    </row>
    <row r="9" spans="1:13" ht="12" customHeight="1" x14ac:dyDescent="0.25">
      <c r="A9" s="11"/>
      <c r="B9" s="55" t="s">
        <v>61</v>
      </c>
      <c r="C9" s="90" t="s">
        <v>50</v>
      </c>
      <c r="D9" s="96"/>
      <c r="E9" s="97"/>
      <c r="F9" s="24" t="s">
        <v>2</v>
      </c>
      <c r="H9" s="78"/>
      <c r="I9" s="22">
        <f t="shared" si="0"/>
        <v>0</v>
      </c>
    </row>
    <row r="10" spans="1:13" s="59" customFormat="1" ht="12" customHeight="1" x14ac:dyDescent="0.25">
      <c r="A10" s="56"/>
      <c r="B10" s="62" t="s">
        <v>62</v>
      </c>
      <c r="C10" s="83" t="s">
        <v>17</v>
      </c>
      <c r="D10" s="84"/>
      <c r="E10" s="85"/>
      <c r="F10" s="63" t="s">
        <v>9</v>
      </c>
      <c r="H10" s="77"/>
      <c r="I10" s="61">
        <f t="shared" si="0"/>
        <v>0</v>
      </c>
    </row>
    <row r="11" spans="1:13" ht="12" customHeight="1" x14ac:dyDescent="0.25">
      <c r="A11" s="11"/>
      <c r="B11" s="55" t="s">
        <v>63</v>
      </c>
      <c r="C11" s="86" t="s">
        <v>47</v>
      </c>
      <c r="D11" s="86"/>
      <c r="E11" s="87"/>
      <c r="F11" s="48" t="s">
        <v>18</v>
      </c>
      <c r="H11" s="78"/>
      <c r="I11" s="22">
        <f t="shared" si="0"/>
        <v>0</v>
      </c>
    </row>
    <row r="12" spans="1:13" s="59" customFormat="1" ht="12" customHeight="1" x14ac:dyDescent="0.25">
      <c r="A12" s="56"/>
      <c r="B12" s="62" t="s">
        <v>64</v>
      </c>
      <c r="C12" s="88" t="s">
        <v>48</v>
      </c>
      <c r="D12" s="88"/>
      <c r="E12" s="89"/>
      <c r="F12" s="63" t="s">
        <v>18</v>
      </c>
      <c r="H12" s="77"/>
      <c r="I12" s="61">
        <f t="shared" si="0"/>
        <v>0</v>
      </c>
    </row>
    <row r="13" spans="1:13" ht="24.65" customHeight="1" x14ac:dyDescent="0.25">
      <c r="A13" s="11"/>
      <c r="B13" s="75" t="s">
        <v>65</v>
      </c>
      <c r="C13" s="86" t="s">
        <v>34</v>
      </c>
      <c r="D13" s="86"/>
      <c r="E13" s="87"/>
      <c r="F13" s="48" t="s">
        <v>2</v>
      </c>
      <c r="G13" s="5"/>
      <c r="H13" s="78"/>
      <c r="I13" s="22">
        <f t="shared" si="0"/>
        <v>0</v>
      </c>
    </row>
    <row r="14" spans="1:13" s="65" customFormat="1" ht="18.649999999999999" customHeight="1" x14ac:dyDescent="0.25">
      <c r="A14" s="101" t="s">
        <v>44</v>
      </c>
      <c r="B14" s="102"/>
      <c r="C14" s="102"/>
      <c r="D14" s="102"/>
      <c r="E14" s="102"/>
      <c r="F14" s="102"/>
      <c r="G14" s="102"/>
      <c r="H14" s="127">
        <f>I4+I5+I6+I7+I8+I9+I10+I11+I12+I13</f>
        <v>0</v>
      </c>
      <c r="I14" s="128"/>
      <c r="J14" s="64"/>
    </row>
    <row r="15" spans="1:13" ht="17.399999999999999" customHeight="1" x14ac:dyDescent="0.25">
      <c r="A15" s="11"/>
      <c r="B15" s="53" t="s">
        <v>11</v>
      </c>
      <c r="C15" s="98" t="s">
        <v>54</v>
      </c>
      <c r="D15" s="98"/>
      <c r="E15" s="99"/>
      <c r="F15" s="24"/>
      <c r="H15" s="5"/>
      <c r="I15" s="22"/>
    </row>
    <row r="16" spans="1:13" s="59" customFormat="1" ht="12" customHeight="1" x14ac:dyDescent="0.25">
      <c r="A16" s="56"/>
      <c r="B16" s="62" t="s">
        <v>66</v>
      </c>
      <c r="C16" s="88" t="s">
        <v>51</v>
      </c>
      <c r="D16" s="88"/>
      <c r="E16" s="89"/>
      <c r="F16" s="63" t="s">
        <v>2</v>
      </c>
      <c r="G16" s="60"/>
      <c r="H16" s="77"/>
      <c r="I16" s="61">
        <f>H16*G16</f>
        <v>0</v>
      </c>
    </row>
    <row r="17" spans="1:10" x14ac:dyDescent="0.25">
      <c r="A17" s="11"/>
      <c r="B17" s="55" t="s">
        <v>67</v>
      </c>
      <c r="C17" s="86" t="s">
        <v>32</v>
      </c>
      <c r="D17" s="86"/>
      <c r="E17" s="86"/>
      <c r="F17" s="48" t="s">
        <v>2</v>
      </c>
      <c r="G17" s="5"/>
      <c r="H17" s="78"/>
      <c r="I17" s="22">
        <f>H17*G17</f>
        <v>0</v>
      </c>
    </row>
    <row r="18" spans="1:10" s="65" customFormat="1" ht="18.649999999999999" customHeight="1" x14ac:dyDescent="0.25">
      <c r="A18" s="101" t="s">
        <v>52</v>
      </c>
      <c r="B18" s="102"/>
      <c r="C18" s="102"/>
      <c r="D18" s="102"/>
      <c r="E18" s="102"/>
      <c r="F18" s="102"/>
      <c r="G18" s="102"/>
      <c r="H18" s="127">
        <f>I16+I17</f>
        <v>0</v>
      </c>
      <c r="I18" s="128"/>
      <c r="J18" s="64"/>
    </row>
    <row r="19" spans="1:10" ht="18.649999999999999" customHeight="1" x14ac:dyDescent="0.25">
      <c r="A19" s="74"/>
      <c r="B19" s="53" t="s">
        <v>53</v>
      </c>
      <c r="C19" s="98" t="s">
        <v>16</v>
      </c>
      <c r="D19" s="98"/>
      <c r="E19" s="45"/>
      <c r="F19" s="24"/>
      <c r="H19" s="5"/>
      <c r="I19" s="22"/>
    </row>
    <row r="20" spans="1:10" s="59" customFormat="1" ht="38.4" customHeight="1" x14ac:dyDescent="0.25">
      <c r="A20" s="56"/>
      <c r="B20" s="57" t="s">
        <v>55</v>
      </c>
      <c r="C20" s="83" t="s">
        <v>33</v>
      </c>
      <c r="D20" s="84"/>
      <c r="E20" s="85"/>
      <c r="F20" s="58" t="s">
        <v>18</v>
      </c>
      <c r="H20" s="77"/>
      <c r="I20" s="61">
        <f>H20*G20</f>
        <v>0</v>
      </c>
    </row>
    <row r="21" spans="1:10" ht="12" customHeight="1" x14ac:dyDescent="0.25">
      <c r="A21" s="11"/>
      <c r="B21" s="54" t="s">
        <v>68</v>
      </c>
      <c r="C21" s="90" t="s">
        <v>109</v>
      </c>
      <c r="D21" s="90"/>
      <c r="E21" s="91"/>
      <c r="F21" s="24" t="s">
        <v>9</v>
      </c>
      <c r="H21" s="78"/>
      <c r="I21" s="22">
        <f t="shared" ref="I21:I24" si="1">H21*G21</f>
        <v>0</v>
      </c>
    </row>
    <row r="22" spans="1:10" s="59" customFormat="1" ht="25.75" customHeight="1" x14ac:dyDescent="0.25">
      <c r="A22" s="56"/>
      <c r="B22" s="57" t="s">
        <v>69</v>
      </c>
      <c r="C22" s="83" t="s">
        <v>70</v>
      </c>
      <c r="D22" s="84"/>
      <c r="E22" s="85"/>
      <c r="F22" s="58" t="s">
        <v>2</v>
      </c>
      <c r="H22" s="77"/>
      <c r="I22" s="61">
        <f t="shared" si="1"/>
        <v>0</v>
      </c>
    </row>
    <row r="23" spans="1:10" ht="12" customHeight="1" x14ac:dyDescent="0.25">
      <c r="A23" s="11"/>
      <c r="B23" s="54" t="s">
        <v>71</v>
      </c>
      <c r="C23" s="90" t="s">
        <v>110</v>
      </c>
      <c r="D23" s="96"/>
      <c r="E23" s="97"/>
      <c r="F23" s="24" t="s">
        <v>9</v>
      </c>
      <c r="H23" s="78"/>
      <c r="I23" s="22">
        <f t="shared" si="1"/>
        <v>0</v>
      </c>
    </row>
    <row r="24" spans="1:10" s="59" customFormat="1" ht="12" customHeight="1" x14ac:dyDescent="0.25">
      <c r="A24" s="56"/>
      <c r="B24" s="62" t="s">
        <v>72</v>
      </c>
      <c r="C24" s="88" t="s">
        <v>29</v>
      </c>
      <c r="D24" s="88"/>
      <c r="E24" s="89"/>
      <c r="F24" s="63" t="s">
        <v>9</v>
      </c>
      <c r="H24" s="77"/>
      <c r="I24" s="61">
        <f t="shared" si="1"/>
        <v>0</v>
      </c>
    </row>
    <row r="25" spans="1:10" s="65" customFormat="1" ht="18.649999999999999" customHeight="1" x14ac:dyDescent="0.25">
      <c r="A25" s="101" t="s">
        <v>73</v>
      </c>
      <c r="B25" s="102"/>
      <c r="C25" s="102"/>
      <c r="D25" s="102"/>
      <c r="E25" s="102"/>
      <c r="F25" s="102"/>
      <c r="G25" s="102"/>
      <c r="H25" s="127">
        <f>I20+I21+I22+I23+I24</f>
        <v>0</v>
      </c>
      <c r="I25" s="128"/>
      <c r="J25" s="64"/>
    </row>
    <row r="26" spans="1:10" s="1" customFormat="1" ht="15" customHeight="1" x14ac:dyDescent="0.25">
      <c r="A26" s="12"/>
      <c r="B26" s="53" t="s">
        <v>74</v>
      </c>
      <c r="C26" s="98" t="s">
        <v>28</v>
      </c>
      <c r="D26" s="98"/>
      <c r="E26" s="99"/>
      <c r="F26" s="24"/>
      <c r="G26" s="2"/>
      <c r="H26" s="5"/>
      <c r="I26" s="22"/>
    </row>
    <row r="27" spans="1:10" s="72" customFormat="1" ht="12" customHeight="1" x14ac:dyDescent="0.25">
      <c r="A27" s="71"/>
      <c r="B27" s="57" t="s">
        <v>75</v>
      </c>
      <c r="C27" s="83" t="s">
        <v>87</v>
      </c>
      <c r="D27" s="83"/>
      <c r="E27" s="100"/>
      <c r="F27" s="58" t="s">
        <v>18</v>
      </c>
      <c r="G27" s="59"/>
      <c r="H27" s="77"/>
      <c r="I27" s="61">
        <f>H27*G27</f>
        <v>0</v>
      </c>
    </row>
    <row r="28" spans="1:10" s="1" customFormat="1" ht="12" customHeight="1" x14ac:dyDescent="0.25">
      <c r="A28" s="12"/>
      <c r="B28" s="54" t="s">
        <v>76</v>
      </c>
      <c r="C28" s="105" t="s">
        <v>86</v>
      </c>
      <c r="D28" s="105"/>
      <c r="E28" s="106"/>
      <c r="F28" s="76" t="s">
        <v>39</v>
      </c>
      <c r="G28" s="5"/>
      <c r="H28" s="78"/>
      <c r="I28" s="22">
        <f t="shared" ref="I28:I37" si="2">H28*G28</f>
        <v>0</v>
      </c>
    </row>
    <row r="29" spans="1:10" s="72" customFormat="1" ht="12" customHeight="1" x14ac:dyDescent="0.25">
      <c r="A29" s="71"/>
      <c r="B29" s="57" t="s">
        <v>77</v>
      </c>
      <c r="C29" s="124" t="s">
        <v>88</v>
      </c>
      <c r="D29" s="83"/>
      <c r="E29" s="100"/>
      <c r="F29" s="58" t="s">
        <v>9</v>
      </c>
      <c r="G29" s="59"/>
      <c r="H29" s="77"/>
      <c r="I29" s="61">
        <f t="shared" si="2"/>
        <v>0</v>
      </c>
    </row>
    <row r="30" spans="1:10" s="1" customFormat="1" ht="12" customHeight="1" x14ac:dyDescent="0.25">
      <c r="A30" s="12"/>
      <c r="B30" s="54" t="s">
        <v>78</v>
      </c>
      <c r="C30" s="129" t="s">
        <v>89</v>
      </c>
      <c r="D30" s="90"/>
      <c r="E30" s="91"/>
      <c r="F30" s="24" t="s">
        <v>18</v>
      </c>
      <c r="G30" s="2"/>
      <c r="H30" s="78"/>
      <c r="I30" s="22">
        <f t="shared" si="2"/>
        <v>0</v>
      </c>
    </row>
    <row r="31" spans="1:10" s="72" customFormat="1" ht="12" customHeight="1" x14ac:dyDescent="0.25">
      <c r="A31" s="71"/>
      <c r="B31" s="57" t="s">
        <v>79</v>
      </c>
      <c r="C31" s="83" t="s">
        <v>90</v>
      </c>
      <c r="D31" s="84"/>
      <c r="E31" s="85"/>
      <c r="F31" s="58" t="s">
        <v>9</v>
      </c>
      <c r="G31" s="59"/>
      <c r="H31" s="77"/>
      <c r="I31" s="61">
        <f t="shared" si="2"/>
        <v>0</v>
      </c>
    </row>
    <row r="32" spans="1:10" s="1" customFormat="1" ht="12" customHeight="1" x14ac:dyDescent="0.25">
      <c r="A32" s="12"/>
      <c r="B32" s="54" t="s">
        <v>80</v>
      </c>
      <c r="C32" s="90" t="s">
        <v>91</v>
      </c>
      <c r="D32" s="96"/>
      <c r="E32" s="97"/>
      <c r="F32" s="24" t="s">
        <v>9</v>
      </c>
      <c r="G32" s="2"/>
      <c r="H32" s="78"/>
      <c r="I32" s="22">
        <f t="shared" si="2"/>
        <v>0</v>
      </c>
    </row>
    <row r="33" spans="1:10" s="72" customFormat="1" ht="12" customHeight="1" x14ac:dyDescent="0.25">
      <c r="A33" s="71"/>
      <c r="B33" s="57" t="s">
        <v>81</v>
      </c>
      <c r="C33" s="83" t="s">
        <v>92</v>
      </c>
      <c r="D33" s="83"/>
      <c r="E33" s="100"/>
      <c r="F33" s="58" t="s">
        <v>2</v>
      </c>
      <c r="G33" s="59"/>
      <c r="H33" s="77"/>
      <c r="I33" s="61">
        <f t="shared" si="2"/>
        <v>0</v>
      </c>
    </row>
    <row r="34" spans="1:10" s="1" customFormat="1" ht="12" customHeight="1" x14ac:dyDescent="0.25">
      <c r="A34" s="12"/>
      <c r="B34" s="54" t="s">
        <v>82</v>
      </c>
      <c r="C34" s="90" t="s">
        <v>93</v>
      </c>
      <c r="D34" s="96"/>
      <c r="E34" s="97"/>
      <c r="F34" s="24" t="s">
        <v>9</v>
      </c>
      <c r="G34" s="2"/>
      <c r="H34" s="78"/>
      <c r="I34" s="22">
        <f t="shared" si="2"/>
        <v>0</v>
      </c>
    </row>
    <row r="35" spans="1:10" s="72" customFormat="1" ht="12" customHeight="1" x14ac:dyDescent="0.25">
      <c r="A35" s="71"/>
      <c r="B35" s="57" t="s">
        <v>83</v>
      </c>
      <c r="C35" s="88" t="s">
        <v>94</v>
      </c>
      <c r="D35" s="88"/>
      <c r="E35" s="89"/>
      <c r="F35" s="63" t="s">
        <v>9</v>
      </c>
      <c r="G35" s="59"/>
      <c r="H35" s="77"/>
      <c r="I35" s="61">
        <f t="shared" si="2"/>
        <v>0</v>
      </c>
    </row>
    <row r="36" spans="1:10" s="1" customFormat="1" ht="12" customHeight="1" x14ac:dyDescent="0.25">
      <c r="A36" s="12"/>
      <c r="B36" s="54" t="s">
        <v>84</v>
      </c>
      <c r="C36" s="105" t="s">
        <v>95</v>
      </c>
      <c r="D36" s="105"/>
      <c r="E36" s="106"/>
      <c r="F36" s="76" t="s">
        <v>21</v>
      </c>
      <c r="G36" s="5"/>
      <c r="H36" s="78"/>
      <c r="I36" s="22">
        <f t="shared" si="2"/>
        <v>0</v>
      </c>
    </row>
    <row r="37" spans="1:10" s="72" customFormat="1" ht="12" customHeight="1" x14ac:dyDescent="0.25">
      <c r="A37" s="71"/>
      <c r="B37" s="57" t="s">
        <v>85</v>
      </c>
      <c r="C37" s="103" t="s">
        <v>27</v>
      </c>
      <c r="D37" s="103"/>
      <c r="E37" s="104"/>
      <c r="F37" s="63" t="s">
        <v>18</v>
      </c>
      <c r="G37" s="59"/>
      <c r="H37" s="77"/>
      <c r="I37" s="61">
        <f t="shared" si="2"/>
        <v>0</v>
      </c>
    </row>
    <row r="38" spans="1:10" s="65" customFormat="1" ht="18.649999999999999" customHeight="1" x14ac:dyDescent="0.25">
      <c r="A38" s="101" t="s">
        <v>96</v>
      </c>
      <c r="B38" s="102"/>
      <c r="C38" s="102"/>
      <c r="D38" s="102"/>
      <c r="E38" s="102"/>
      <c r="F38" s="102"/>
      <c r="G38" s="102"/>
      <c r="H38" s="127">
        <f>I27+I28+I29+I30+I31+I32+I33+I34+I35+I36+I37</f>
        <v>0</v>
      </c>
      <c r="I38" s="128"/>
      <c r="J38" s="64"/>
    </row>
    <row r="39" spans="1:10" s="1" customFormat="1" ht="18" customHeight="1" x14ac:dyDescent="0.25">
      <c r="A39" s="12"/>
      <c r="B39" s="53" t="s">
        <v>97</v>
      </c>
      <c r="C39" s="98" t="s">
        <v>98</v>
      </c>
      <c r="D39" s="98"/>
      <c r="E39" s="99"/>
      <c r="F39" s="24"/>
      <c r="G39" s="2"/>
      <c r="H39" s="5"/>
      <c r="I39" s="22"/>
    </row>
    <row r="40" spans="1:10" s="72" customFormat="1" ht="23.4" customHeight="1" x14ac:dyDescent="0.25">
      <c r="A40" s="71"/>
      <c r="B40" s="57" t="s">
        <v>19</v>
      </c>
      <c r="C40" s="83" t="s">
        <v>40</v>
      </c>
      <c r="D40" s="83"/>
      <c r="E40" s="100"/>
      <c r="F40" s="58" t="s">
        <v>18</v>
      </c>
      <c r="G40" s="59"/>
      <c r="H40" s="77"/>
      <c r="I40" s="61">
        <f>H40*G40</f>
        <v>0</v>
      </c>
    </row>
    <row r="41" spans="1:10" s="1" customFormat="1" ht="12" customHeight="1" x14ac:dyDescent="0.25">
      <c r="A41" s="12"/>
      <c r="B41" s="54" t="s">
        <v>20</v>
      </c>
      <c r="C41" s="90" t="s">
        <v>101</v>
      </c>
      <c r="D41" s="90"/>
      <c r="E41" s="91"/>
      <c r="F41" s="24" t="s">
        <v>2</v>
      </c>
      <c r="G41" s="2"/>
      <c r="H41" s="78"/>
      <c r="I41" s="22">
        <f>H41*G41</f>
        <v>0</v>
      </c>
    </row>
    <row r="42" spans="1:10" s="65" customFormat="1" ht="18.649999999999999" customHeight="1" x14ac:dyDescent="0.25">
      <c r="A42" s="101" t="s">
        <v>102</v>
      </c>
      <c r="B42" s="102"/>
      <c r="C42" s="102"/>
      <c r="D42" s="102"/>
      <c r="E42" s="102"/>
      <c r="F42" s="102"/>
      <c r="G42" s="102"/>
      <c r="H42" s="127">
        <f>I40+I41</f>
        <v>0</v>
      </c>
      <c r="I42" s="128"/>
      <c r="J42" s="64"/>
    </row>
    <row r="43" spans="1:10" s="1" customFormat="1" ht="18.649999999999999" customHeight="1" x14ac:dyDescent="0.25">
      <c r="A43" s="12"/>
      <c r="B43" s="53" t="s">
        <v>99</v>
      </c>
      <c r="C43" s="98" t="s">
        <v>100</v>
      </c>
      <c r="D43" s="98"/>
      <c r="E43" s="99"/>
      <c r="F43" s="24"/>
      <c r="G43" s="2"/>
      <c r="H43" s="5"/>
      <c r="I43" s="22"/>
    </row>
    <row r="44" spans="1:10" s="72" customFormat="1" ht="12" customHeight="1" x14ac:dyDescent="0.25">
      <c r="A44" s="71"/>
      <c r="B44" s="57" t="s">
        <v>104</v>
      </c>
      <c r="C44" s="88" t="s">
        <v>111</v>
      </c>
      <c r="D44" s="88"/>
      <c r="E44" s="89"/>
      <c r="F44" s="63" t="s">
        <v>18</v>
      </c>
      <c r="G44" s="59"/>
      <c r="H44" s="79"/>
      <c r="I44" s="61">
        <f>H44*G44</f>
        <v>0</v>
      </c>
    </row>
    <row r="45" spans="1:10" s="1" customFormat="1" ht="12" customHeight="1" x14ac:dyDescent="0.25">
      <c r="A45" s="12"/>
      <c r="B45" s="54" t="s">
        <v>105</v>
      </c>
      <c r="C45" s="86" t="s">
        <v>112</v>
      </c>
      <c r="D45" s="86"/>
      <c r="E45" s="87"/>
      <c r="F45" s="48" t="s">
        <v>18</v>
      </c>
      <c r="G45" s="2"/>
      <c r="H45" s="80"/>
      <c r="I45" s="22">
        <f>H45*G45</f>
        <v>0</v>
      </c>
    </row>
    <row r="46" spans="1:10" s="65" customFormat="1" ht="18.649999999999999" customHeight="1" x14ac:dyDescent="0.25">
      <c r="A46" s="101" t="s">
        <v>103</v>
      </c>
      <c r="B46" s="102"/>
      <c r="C46" s="102"/>
      <c r="D46" s="102"/>
      <c r="E46" s="102"/>
      <c r="F46" s="102"/>
      <c r="G46" s="102"/>
      <c r="H46" s="127">
        <f>I44+I45</f>
        <v>0</v>
      </c>
      <c r="I46" s="128"/>
      <c r="J46" s="64"/>
    </row>
    <row r="47" spans="1:10" s="1" customFormat="1" ht="19.25" customHeight="1" x14ac:dyDescent="0.25">
      <c r="A47" s="12"/>
      <c r="B47" s="23" t="s">
        <v>106</v>
      </c>
      <c r="C47" s="98" t="s">
        <v>107</v>
      </c>
      <c r="D47" s="98"/>
      <c r="E47" s="99"/>
      <c r="F47" s="42"/>
      <c r="G47" s="5"/>
      <c r="H47" s="46"/>
      <c r="I47" s="47"/>
    </row>
    <row r="48" spans="1:10" s="72" customFormat="1" ht="12" customHeight="1" x14ac:dyDescent="0.25">
      <c r="A48" s="73"/>
      <c r="B48" s="57" t="s">
        <v>108</v>
      </c>
      <c r="C48" s="83" t="s">
        <v>31</v>
      </c>
      <c r="D48" s="84"/>
      <c r="E48" s="85"/>
      <c r="F48" s="58" t="s">
        <v>18</v>
      </c>
      <c r="G48" s="60"/>
      <c r="H48" s="77"/>
      <c r="I48" s="61">
        <f>H48*G48</f>
        <v>0</v>
      </c>
    </row>
    <row r="49" spans="1:11" s="1" customFormat="1" ht="13.75" customHeight="1" x14ac:dyDescent="0.25">
      <c r="A49" s="44"/>
      <c r="B49" s="54" t="s">
        <v>22</v>
      </c>
      <c r="C49" s="90" t="s">
        <v>30</v>
      </c>
      <c r="D49" s="90"/>
      <c r="E49" s="91"/>
      <c r="F49" s="24" t="s">
        <v>9</v>
      </c>
      <c r="G49" s="2"/>
      <c r="H49" s="78"/>
      <c r="I49" s="22">
        <f t="shared" ref="I49:I51" si="3">H49*G49</f>
        <v>0</v>
      </c>
    </row>
    <row r="50" spans="1:11" s="72" customFormat="1" ht="12" customHeight="1" x14ac:dyDescent="0.25">
      <c r="A50" s="73"/>
      <c r="B50" s="57" t="s">
        <v>23</v>
      </c>
      <c r="C50" s="83" t="s">
        <v>26</v>
      </c>
      <c r="D50" s="84"/>
      <c r="E50" s="85"/>
      <c r="F50" s="58" t="s">
        <v>21</v>
      </c>
      <c r="G50" s="59"/>
      <c r="H50" s="77"/>
      <c r="I50" s="61">
        <f t="shared" si="3"/>
        <v>0</v>
      </c>
    </row>
    <row r="51" spans="1:11" s="1" customFormat="1" ht="17.399999999999999" customHeight="1" x14ac:dyDescent="0.25">
      <c r="A51" s="44"/>
      <c r="B51" s="54" t="s">
        <v>24</v>
      </c>
      <c r="C51" s="90" t="s">
        <v>113</v>
      </c>
      <c r="D51" s="96"/>
      <c r="E51" s="97"/>
      <c r="F51" s="24" t="s">
        <v>9</v>
      </c>
      <c r="G51" s="2"/>
      <c r="H51" s="78"/>
      <c r="I51" s="22">
        <f t="shared" si="3"/>
        <v>0</v>
      </c>
    </row>
    <row r="52" spans="1:11" s="65" customFormat="1" ht="18.649999999999999" customHeight="1" x14ac:dyDescent="0.25">
      <c r="A52" s="101" t="s">
        <v>44</v>
      </c>
      <c r="B52" s="102"/>
      <c r="C52" s="102"/>
      <c r="D52" s="102"/>
      <c r="E52" s="102"/>
      <c r="F52" s="102"/>
      <c r="G52" s="102"/>
      <c r="H52" s="127">
        <f>I48+I49+I50+I51</f>
        <v>0</v>
      </c>
      <c r="I52" s="128"/>
      <c r="J52" s="64"/>
    </row>
    <row r="53" spans="1:11" s="1" customFormat="1" ht="6" customHeight="1" x14ac:dyDescent="0.25">
      <c r="A53" s="33"/>
      <c r="B53" s="34"/>
      <c r="C53" s="35"/>
      <c r="D53" s="109"/>
      <c r="E53" s="109"/>
      <c r="F53" s="41"/>
      <c r="G53" s="36"/>
      <c r="H53" s="69"/>
      <c r="I53" s="70"/>
    </row>
    <row r="54" spans="1:11" s="66" customFormat="1" ht="15" customHeight="1" x14ac:dyDescent="0.25">
      <c r="A54" s="116" t="s">
        <v>36</v>
      </c>
      <c r="B54" s="117"/>
      <c r="C54" s="117"/>
      <c r="D54" s="117"/>
      <c r="E54" s="117"/>
      <c r="F54" s="117"/>
      <c r="G54" s="118"/>
      <c r="H54" s="114">
        <f>H14+H18+H25+H38+H42+H46+H52</f>
        <v>0</v>
      </c>
      <c r="I54" s="115"/>
    </row>
    <row r="55" spans="1:11" s="66" customFormat="1" ht="15" customHeight="1" x14ac:dyDescent="0.25">
      <c r="A55" s="119" t="s">
        <v>12</v>
      </c>
      <c r="B55" s="120"/>
      <c r="C55" s="120"/>
      <c r="D55" s="120"/>
      <c r="E55" s="120"/>
      <c r="F55" s="120"/>
      <c r="G55" s="121"/>
      <c r="H55" s="122">
        <f>H54*0.2</f>
        <v>0</v>
      </c>
      <c r="I55" s="123"/>
    </row>
    <row r="56" spans="1:11" s="66" customFormat="1" ht="17.25" customHeight="1" x14ac:dyDescent="0.25">
      <c r="A56" s="67"/>
      <c r="B56" s="68"/>
      <c r="C56" s="68"/>
      <c r="D56" s="112" t="s">
        <v>37</v>
      </c>
      <c r="E56" s="112"/>
      <c r="F56" s="112"/>
      <c r="G56" s="113"/>
      <c r="H56" s="122">
        <f>H54*1.2</f>
        <v>0</v>
      </c>
      <c r="I56" s="123"/>
    </row>
    <row r="57" spans="1:11" s="1" customFormat="1" ht="5.15" customHeight="1" x14ac:dyDescent="0.25">
      <c r="A57" s="37"/>
      <c r="B57" s="28"/>
      <c r="C57" s="28"/>
      <c r="D57" s="17"/>
      <c r="E57" s="17"/>
      <c r="F57" s="17"/>
      <c r="G57" s="17"/>
      <c r="H57" s="40"/>
      <c r="I57" s="19"/>
    </row>
    <row r="58" spans="1:11" s="1" customFormat="1" ht="14.15" customHeight="1" x14ac:dyDescent="0.25">
      <c r="A58" s="110"/>
      <c r="B58" s="111"/>
      <c r="C58" s="111"/>
      <c r="D58" s="111"/>
      <c r="E58" s="111"/>
      <c r="F58" s="111"/>
      <c r="G58" s="111"/>
      <c r="H58" s="107"/>
      <c r="I58" s="108"/>
    </row>
    <row r="59" spans="1:11" s="1" customFormat="1" ht="14.15" customHeight="1" x14ac:dyDescent="0.25">
      <c r="A59" s="11"/>
      <c r="B59" s="6"/>
      <c r="C59" s="29" t="s">
        <v>0</v>
      </c>
      <c r="D59" s="8"/>
      <c r="E59" s="3"/>
      <c r="F59" s="3"/>
      <c r="G59" s="9"/>
      <c r="H59" s="6"/>
      <c r="I59" s="19"/>
    </row>
    <row r="60" spans="1:11" s="1" customFormat="1" ht="14.15" customHeight="1" x14ac:dyDescent="0.25">
      <c r="A60" s="11"/>
      <c r="B60" s="6"/>
      <c r="C60" s="29" t="s">
        <v>13</v>
      </c>
      <c r="D60" s="4"/>
      <c r="E60" s="6"/>
      <c r="F60" s="6"/>
      <c r="G60" s="10"/>
      <c r="H60" s="6"/>
      <c r="I60" s="18"/>
    </row>
    <row r="61" spans="1:11" s="1" customFormat="1" ht="14.15" customHeight="1" x14ac:dyDescent="0.25">
      <c r="A61" s="11"/>
      <c r="B61" s="6"/>
      <c r="C61" s="29" t="s">
        <v>1</v>
      </c>
      <c r="D61" s="8"/>
      <c r="E61" s="3"/>
      <c r="F61" s="3"/>
      <c r="G61" s="9"/>
      <c r="H61" s="6"/>
      <c r="I61" s="19"/>
    </row>
    <row r="62" spans="1:11" s="1" customFormat="1" ht="15" customHeight="1" x14ac:dyDescent="0.25">
      <c r="A62" s="11"/>
      <c r="B62" s="6"/>
      <c r="C62" s="25"/>
      <c r="D62" s="4"/>
      <c r="E62" s="29"/>
      <c r="F62" s="8"/>
      <c r="G62" s="3"/>
      <c r="H62" s="3"/>
      <c r="I62" s="38"/>
      <c r="J62" s="6"/>
      <c r="K62" s="26"/>
    </row>
    <row r="63" spans="1:11" s="1" customFormat="1" ht="13.5" customHeight="1" x14ac:dyDescent="0.25">
      <c r="A63" s="27"/>
      <c r="B63" s="30"/>
      <c r="C63" s="31"/>
      <c r="D63" s="32"/>
      <c r="E63" s="32"/>
      <c r="F63" s="32"/>
      <c r="G63" s="30"/>
      <c r="H63" s="32"/>
      <c r="I63" s="39"/>
      <c r="J63" s="6"/>
      <c r="K63" s="21"/>
    </row>
    <row r="64" spans="1:11" s="1" customFormat="1" ht="18" customHeight="1" x14ac:dyDescent="0.25">
      <c r="A64" s="20"/>
      <c r="B64" s="16"/>
      <c r="C64" s="7"/>
      <c r="D64" s="4"/>
      <c r="E64" s="2"/>
      <c r="F64" s="6"/>
      <c r="G64" s="2"/>
      <c r="H64" s="2"/>
      <c r="I64" s="6"/>
    </row>
    <row r="65" spans="1:9" s="1" customFormat="1" ht="21" customHeight="1" x14ac:dyDescent="0.25">
      <c r="A65" s="20"/>
      <c r="B65" s="16"/>
      <c r="C65" s="7"/>
      <c r="D65" s="4"/>
      <c r="E65" s="2"/>
      <c r="F65" s="6"/>
      <c r="G65" s="2"/>
      <c r="H65" s="2"/>
      <c r="I65" s="6"/>
    </row>
    <row r="66" spans="1:9" s="1" customFormat="1" ht="24.75" customHeight="1" x14ac:dyDescent="0.25">
      <c r="A66" s="20"/>
      <c r="B66" s="16"/>
      <c r="C66" s="7"/>
      <c r="D66" s="4"/>
      <c r="E66" s="2"/>
      <c r="F66" s="6"/>
      <c r="G66" s="2"/>
      <c r="H66" s="2"/>
      <c r="I66" s="6"/>
    </row>
    <row r="67" spans="1:9" s="1" customFormat="1" ht="27" customHeight="1" x14ac:dyDescent="0.25">
      <c r="A67" s="20"/>
      <c r="B67" s="16"/>
      <c r="C67" s="7"/>
      <c r="D67" s="4"/>
      <c r="E67" s="2"/>
      <c r="F67" s="6"/>
      <c r="G67" s="2"/>
      <c r="H67" s="2"/>
      <c r="I67" s="6"/>
    </row>
    <row r="68" spans="1:9" s="1" customFormat="1" ht="15" customHeight="1" x14ac:dyDescent="0.25">
      <c r="A68" s="20"/>
      <c r="B68" s="16"/>
      <c r="C68" s="7"/>
      <c r="D68" s="4"/>
      <c r="E68" s="2"/>
      <c r="F68" s="6"/>
      <c r="G68" s="2"/>
      <c r="H68" s="2"/>
      <c r="I68" s="6"/>
    </row>
    <row r="69" spans="1:9" s="1" customFormat="1" ht="15" customHeight="1" x14ac:dyDescent="0.25">
      <c r="A69" s="20"/>
      <c r="B69" s="16"/>
      <c r="C69" s="7"/>
      <c r="D69" s="4"/>
      <c r="E69" s="2"/>
      <c r="F69" s="6"/>
      <c r="G69" s="2"/>
      <c r="H69" s="2"/>
      <c r="I69" s="6"/>
    </row>
    <row r="70" spans="1:9" s="1" customFormat="1" ht="13.5" customHeight="1" x14ac:dyDescent="0.25">
      <c r="A70" s="20"/>
      <c r="B70" s="16"/>
      <c r="C70" s="7"/>
      <c r="D70" s="4"/>
      <c r="E70" s="2"/>
      <c r="F70" s="6"/>
      <c r="G70" s="2"/>
      <c r="H70" s="2"/>
      <c r="I70" s="6"/>
    </row>
    <row r="71" spans="1:9" ht="15" customHeight="1" x14ac:dyDescent="0.25"/>
    <row r="72" spans="1:9" ht="15" customHeight="1" x14ac:dyDescent="0.25"/>
    <row r="73" spans="1:9" ht="15" customHeight="1" x14ac:dyDescent="0.25"/>
    <row r="74" spans="1:9" ht="9.9" customHeight="1" x14ac:dyDescent="0.25"/>
    <row r="75" spans="1:9" ht="15" customHeight="1" x14ac:dyDescent="0.25"/>
    <row r="76" spans="1:9" ht="15" customHeight="1" x14ac:dyDescent="0.25"/>
    <row r="77" spans="1:9" ht="15" customHeight="1" x14ac:dyDescent="0.25"/>
    <row r="78" spans="1:9" ht="15" customHeight="1" x14ac:dyDescent="0.25"/>
    <row r="79" spans="1:9" ht="15" customHeight="1" x14ac:dyDescent="0.25"/>
  </sheetData>
  <sheetProtection algorithmName="SHA-512" hashValue="aUHMotb/BOZeKtiLKBES0oNDyFWW8zLudGPaPYvsGLvo0vd/nBZSscZ26mrxKGopktbFDmxQ5lzodFaj/m4M4A==" saltValue="jWnaQa7FBjvRNwnNpMNHPA==" spinCount="100000" sheet="1" objects="1" scenarios="1"/>
  <protectedRanges>
    <protectedRange sqref="G4 G5 G6 H6 H5 H4 G7 H7 G8 H8 G9 H9 G10 H10 G11 H11 G12 H12 G13 H13 G16 H16 G17 H17 G20 H20 H21 G21 G22 H22 H23 G23 G24 H24 G27 H27 G28 H28 G30 H29 G29 H30 G31 H31" name="Plage2"/>
  </protectedRanges>
  <mergeCells count="69">
    <mergeCell ref="H42:I42"/>
    <mergeCell ref="C43:E43"/>
    <mergeCell ref="C47:E47"/>
    <mergeCell ref="C6:E6"/>
    <mergeCell ref="C2:E2"/>
    <mergeCell ref="C45:E45"/>
    <mergeCell ref="C32:E32"/>
    <mergeCell ref="A42:G42"/>
    <mergeCell ref="C24:E24"/>
    <mergeCell ref="A25:G25"/>
    <mergeCell ref="C19:D19"/>
    <mergeCell ref="C23:E23"/>
    <mergeCell ref="C21:E21"/>
    <mergeCell ref="C11:E11"/>
    <mergeCell ref="C10:E10"/>
    <mergeCell ref="C12:E12"/>
    <mergeCell ref="A2:B2"/>
    <mergeCell ref="H55:I55"/>
    <mergeCell ref="H14:I14"/>
    <mergeCell ref="H25:I25"/>
    <mergeCell ref="H38:I38"/>
    <mergeCell ref="H46:I46"/>
    <mergeCell ref="H52:I52"/>
    <mergeCell ref="C7:E7"/>
    <mergeCell ref="C15:E15"/>
    <mergeCell ref="A18:G18"/>
    <mergeCell ref="H18:I18"/>
    <mergeCell ref="C30:E30"/>
    <mergeCell ref="C27:E27"/>
    <mergeCell ref="C44:E44"/>
    <mergeCell ref="C40:E40"/>
    <mergeCell ref="C41:E41"/>
    <mergeCell ref="H58:I58"/>
    <mergeCell ref="D53:E53"/>
    <mergeCell ref="C28:E28"/>
    <mergeCell ref="A52:G52"/>
    <mergeCell ref="A58:G58"/>
    <mergeCell ref="D56:G56"/>
    <mergeCell ref="C51:E51"/>
    <mergeCell ref="H54:I54"/>
    <mergeCell ref="A54:G54"/>
    <mergeCell ref="A55:G55"/>
    <mergeCell ref="A46:G46"/>
    <mergeCell ref="H56:I56"/>
    <mergeCell ref="C48:E48"/>
    <mergeCell ref="C34:E34"/>
    <mergeCell ref="C29:E29"/>
    <mergeCell ref="C39:E39"/>
    <mergeCell ref="C49:E49"/>
    <mergeCell ref="C50:E50"/>
    <mergeCell ref="A1:I1"/>
    <mergeCell ref="C4:E4"/>
    <mergeCell ref="C5:E5"/>
    <mergeCell ref="C9:E9"/>
    <mergeCell ref="C8:E8"/>
    <mergeCell ref="C3:E3"/>
    <mergeCell ref="C35:E35"/>
    <mergeCell ref="C33:E33"/>
    <mergeCell ref="A38:G38"/>
    <mergeCell ref="C37:E37"/>
    <mergeCell ref="C36:E36"/>
    <mergeCell ref="C31:E31"/>
    <mergeCell ref="C26:E26"/>
    <mergeCell ref="A14:G14"/>
    <mergeCell ref="C20:E20"/>
    <mergeCell ref="C22:E22"/>
    <mergeCell ref="C17:E17"/>
    <mergeCell ref="C13:E13"/>
    <mergeCell ref="C16:E16"/>
  </mergeCells>
  <phoneticPr fontId="0" type="noConversion"/>
  <printOptions horizontalCentered="1"/>
  <pageMargins left="0" right="0" top="0.39370078740157483" bottom="0.39370078740157483" header="0.19685039370078741" footer="0"/>
  <pageSetup paperSize="9" scale="76" fitToWidth="0" fitToHeight="0" orientation="portrait" verticalDpi="300" r:id="rId1"/>
  <headerFooter alignWithMargins="0">
    <oddHeader xml:space="preserve">&amp;R&amp;"Arial Narrow,Normal"&amp;9&amp;P+1&amp;"Arial,Normal"&amp;10
</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2</vt:i4>
      </vt:variant>
    </vt:vector>
  </HeadingPairs>
  <TitlesOfParts>
    <vt:vector size="4" baseType="lpstr">
      <vt:lpstr>PDG</vt:lpstr>
      <vt:lpstr>DPGF</vt:lpstr>
      <vt:lpstr>DPGF!Impression_des_titres</vt:lpstr>
      <vt:lpstr>DPGF!Zone_d_impression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Peintures plafonds 2005</dc:title>
  <dc:creator>Delphine Ulrich</dc:creator>
  <cp:lastModifiedBy>Nabila Saadi</cp:lastModifiedBy>
  <cp:lastPrinted>2025-10-24T14:13:20Z</cp:lastPrinted>
  <dcterms:created xsi:type="dcterms:W3CDTF">1998-09-25T12:09:06Z</dcterms:created>
  <dcterms:modified xsi:type="dcterms:W3CDTF">2025-10-24T14:16:41Z</dcterms:modified>
</cp:coreProperties>
</file>